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"/>
  </bookViews>
  <sheets>
    <sheet name="Лист1доходы" sheetId="1" r:id="rId1"/>
    <sheet name="Лист2 расходы" sheetId="2" r:id="rId2"/>
    <sheet name="Лист 3источники" sheetId="3" r:id="rId3"/>
  </sheets>
  <definedNames/>
  <calcPr fullCalcOnLoad="1"/>
</workbook>
</file>

<file path=xl/sharedStrings.xml><?xml version="1.0" encoding="utf-8"?>
<sst xmlns="http://schemas.openxmlformats.org/spreadsheetml/2006/main" count="481" uniqueCount="335">
  <si>
    <t>Форма 0503117 с.2</t>
  </si>
  <si>
    <t>Наименование показателя</t>
  </si>
  <si>
    <t>Код стро-ки</t>
  </si>
  <si>
    <t>Код расхода
по бюджетной классификации</t>
  </si>
  <si>
    <t>Утвержденные 
бюджетные 
назначения</t>
  </si>
  <si>
    <t>Исполнено</t>
  </si>
  <si>
    <t>Неисполненные назначения</t>
  </si>
  <si>
    <t>Рacходы бюджета - всего</t>
  </si>
  <si>
    <t>х</t>
  </si>
  <si>
    <t>Администрация Ковалевского сельского поселения</t>
  </si>
  <si>
    <t>951 0000 0000000 000 000</t>
  </si>
  <si>
    <t>Общегосударственные вопросы</t>
  </si>
  <si>
    <t>951 0100 0000000 000 000</t>
  </si>
  <si>
    <t>Функционирование высшего должностного лица субъекта Российской Федерации и муниципального образования</t>
  </si>
  <si>
    <t>951 0102 0000000 000 000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</si>
  <si>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</si>
  <si>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951 0102 0020000 000 000</t>
  </si>
  <si>
    <t>Глава муниципального образования</t>
  </si>
  <si>
    <t>951 0102 0020300 000 000</t>
  </si>
  <si>
    <t>Расходы</t>
  </si>
  <si>
    <t>Оплата труда и начисления на оплату труда</t>
  </si>
  <si>
    <t>Заработная плата</t>
  </si>
  <si>
    <t>Прочие выплаты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</si>
  <si>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</si>
  <si>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951 0104 0000000 000 000</t>
  </si>
  <si>
    <t>Руководство и управление в сфере установленных функций органов государственной власти субъектов  Российской Федерации и органов местного самоуправления</t>
  </si>
  <si>
    <t>951 0104 0020000 000 000</t>
  </si>
  <si>
    <t>Центральный аппарат</t>
  </si>
  <si>
    <t>951 0104 0020400 000 000</t>
  </si>
  <si>
    <t>Услуги связи</t>
  </si>
  <si>
    <t>Транспортные услуги</t>
  </si>
  <si>
    <t>Коммунальные услуги</t>
  </si>
  <si>
    <t>Прочие расходы</t>
  </si>
  <si>
    <t>Поступление нефинансовых активов</t>
  </si>
  <si>
    <t>Увеличение стоимости материальных запасов</t>
  </si>
  <si>
    <t>Уплата налога на имущество организаций и земельного налога</t>
  </si>
  <si>
    <t>Оплата работ, услуг</t>
  </si>
  <si>
    <t>Прочие работы, услуги</t>
  </si>
  <si>
    <t>Межбюджетные трансферты</t>
  </si>
  <si>
    <t>Национальная оборона</t>
  </si>
  <si>
    <t>951 0200 0000000 000 000</t>
  </si>
  <si>
    <t>Мобилизационная и вневойсковая подготовка</t>
  </si>
  <si>
    <t>951 0203 0000000 000 000</t>
  </si>
  <si>
    <t>Руководство и управление в сфере установленных функций</t>
  </si>
  <si>
    <t>951 0203 0010000 000 000</t>
  </si>
  <si>
    <t>Осуществление первичного воинского учета на территориях, где отсутствуют военные комиссариаты</t>
  </si>
  <si>
    <t>951 0203 0013600 000 000</t>
  </si>
  <si>
    <t>Национальная безопасность и правоохранительная деятельность</t>
  </si>
  <si>
    <t>951 0300 0000000 000 000</t>
  </si>
  <si>
    <t>951 0309 0000000 000 000</t>
  </si>
  <si>
    <t>Жилищно-коммунальное хозяйство</t>
  </si>
  <si>
    <t>951 0500 0000000 000 000</t>
  </si>
  <si>
    <t xml:space="preserve">Региональные целевые программы </t>
  </si>
  <si>
    <t>Благоустройство</t>
  </si>
  <si>
    <t>951 0503 0000000 000 000</t>
  </si>
  <si>
    <t>951 0800 0000000 000 000</t>
  </si>
  <si>
    <t>Культура</t>
  </si>
  <si>
    <t>951 0801 0000000 000 000</t>
  </si>
  <si>
    <t>Целевые программы муниципальных образований</t>
  </si>
  <si>
    <t>951 1100 0000000 000 000</t>
  </si>
  <si>
    <t>Иные межбюджетные трансферты</t>
  </si>
  <si>
    <t>Перечисления другим бюджетам бюджетной системы Российской Федерации</t>
  </si>
  <si>
    <t>ОТЧЕТ ОБ ИСПОЛНЕНИИ БЮДЖЕТА</t>
  </si>
  <si>
    <t>КОДЫ</t>
  </si>
  <si>
    <t>Форма по ОКУД</t>
  </si>
  <si>
    <t>0503117</t>
  </si>
  <si>
    <t xml:space="preserve">на 1 </t>
  </si>
  <si>
    <t xml:space="preserve"> г.</t>
  </si>
  <si>
    <t>Дата</t>
  </si>
  <si>
    <t>Наименование</t>
  </si>
  <si>
    <t>по ОКПО</t>
  </si>
  <si>
    <t>04229076</t>
  </si>
  <si>
    <t>финансового органа</t>
  </si>
  <si>
    <t>Глава по БК</t>
  </si>
  <si>
    <t>951</t>
  </si>
  <si>
    <t>по ОКАТО</t>
  </si>
  <si>
    <t>6022683000</t>
  </si>
  <si>
    <t>Периодичность: месячная</t>
  </si>
  <si>
    <t xml:space="preserve">Единица измерения: руб. </t>
  </si>
  <si>
    <t>383</t>
  </si>
  <si>
    <t>1. Доходы бюджета</t>
  </si>
  <si>
    <t>Код дохода
по бюджетной классификации</t>
  </si>
  <si>
    <t>Утвержденные бюджетные 
назначения</t>
  </si>
  <si>
    <t>010</t>
  </si>
  <si>
    <t>НАЛОГОВЫЕ И НЕНАЛОГОВЫЕ ДОХОДЫ</t>
  </si>
  <si>
    <t>НАЛОГИ НА ПРИБЫЛЬ.ДОХОДЫ</t>
  </si>
  <si>
    <t xml:space="preserve"> Налог на доходы физических лиц</t>
  </si>
  <si>
    <t>НАЛОГИ НА СОВОКУПНЫЙ ДОХОД</t>
  </si>
  <si>
    <t xml:space="preserve"> Единый сельскохозяйственный налог</t>
  </si>
  <si>
    <t>НАЛОГИ НА ИМУЩЕСТВО</t>
  </si>
  <si>
    <t>Налог на имущество физических лиц</t>
  </si>
  <si>
    <t>Земельный налог</t>
  </si>
  <si>
    <t>ДОХОДЫ ОТ ИСПОЛЬЗОВАНИЯ ИМУЩЕСТВА,НАХОДЯЩЕГОСЯ В ГОСУДАРСТВЕННОЙ И МУНИЦИПАЛЬНОЙ СОБСТВЕННОСТИ</t>
  </si>
  <si>
    <t xml:space="preserve"> БЕЗВОЗМЕЗДНЫЕ ПОСТУПЛЕНИЯ</t>
  </si>
  <si>
    <t>Безвозмездные поступления от других бюджетов бюджетной системы 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</si>
  <si>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</si>
  <si>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уровня бюджетной обеспеченности</t>
  </si>
  <si>
    <t>Субвенции бюджетам субъектов Российской Федерации и муниципальных образований</t>
  </si>
  <si>
    <t xml:space="preserve">Иные межбюджетные трансферты
</t>
  </si>
  <si>
    <t>Форма 0503117 с. 3</t>
  </si>
  <si>
    <t xml:space="preserve">  3. Источники финансирования дефицита бюджета</t>
  </si>
  <si>
    <t>Код источника финансирования
дефицита бюджета
по бюджетной классификации</t>
  </si>
  <si>
    <t>Источники финансирования дефицита бюджета - всего, в том числе</t>
  </si>
  <si>
    <t>500</t>
  </si>
  <si>
    <t>Х</t>
  </si>
  <si>
    <t>710</t>
  </si>
  <si>
    <t>720</t>
  </si>
  <si>
    <t>(подпись)</t>
  </si>
  <si>
    <t>(расшифровка подписи)</t>
  </si>
  <si>
    <t>Главный бухгалтер</t>
  </si>
  <si>
    <t>"</t>
  </si>
  <si>
    <t>Безвозмездные перечисления бюджетам</t>
  </si>
  <si>
    <t>Защита населения и территории от чрезвычайных ситуаций природного и техногенного характера. гражданская оборона</t>
  </si>
  <si>
    <t>951 0309 5210000 000 000</t>
  </si>
  <si>
    <t>951 0309 5210600 000 000</t>
  </si>
  <si>
    <t>Работы,услуги по содержанию имущества</t>
  </si>
  <si>
    <t>Физическая культура и спорт</t>
  </si>
  <si>
    <t>Результат исполнения бюджета (дефицит / профицит )</t>
  </si>
  <si>
    <t>951 0104 5210000 000 000</t>
  </si>
  <si>
    <t>951 0104 5210200 000 000</t>
  </si>
  <si>
    <t>951 0104 5210215 000 000</t>
  </si>
  <si>
    <t>951 0104 5210600 000 000</t>
  </si>
  <si>
    <t>951 0503 7950000 000 000</t>
  </si>
  <si>
    <t>951 0503 7951200 000 000</t>
  </si>
  <si>
    <t>951 0801 7951100 000 000</t>
  </si>
  <si>
    <t>951 1101 7950000 000 000</t>
  </si>
  <si>
    <t>951 1101 7950900 000 000</t>
  </si>
  <si>
    <t>источники внешнего финансирования бюджета из них</t>
  </si>
  <si>
    <t>увеличение прочих  остатков средств бюджетов</t>
  </si>
  <si>
    <t>увеличение прочих остатков  денежных средств бюджетов</t>
  </si>
  <si>
    <t>увеличение прочих остатков  денежных средств бюджетов поселений</t>
  </si>
  <si>
    <t>уменьшение остатков средств бюджетов</t>
  </si>
  <si>
    <t>уменьшение прочих  остатков средств бюджетов</t>
  </si>
  <si>
    <t>уменьшение  почих остатков  денежных средств бюджетов</t>
  </si>
  <si>
    <t>уменьшение прочих остатков  денежных средств бюджетов поселений</t>
  </si>
  <si>
    <t>951 01 05 00 00 00 0000 500</t>
  </si>
  <si>
    <t>951 01 05 02 00 00 0000 500</t>
  </si>
  <si>
    <t>951 01 05 02 01 00 0000 510</t>
  </si>
  <si>
    <t>951 01 05 02 01 10 0000 510</t>
  </si>
  <si>
    <t>951 01 05 00 00 00 0000 600</t>
  </si>
  <si>
    <t>951 01 05 02 01 00 0000 610</t>
  </si>
  <si>
    <t>951 01 05 02 00 00 0000 610</t>
  </si>
  <si>
    <t>951 01 05 02 01 10 0000 610</t>
  </si>
  <si>
    <t>620</t>
  </si>
  <si>
    <t>увеличение остатков средств бюджетов</t>
  </si>
  <si>
    <t>951 0309 7950000 000 000</t>
  </si>
  <si>
    <t>951 0309 7951500 000 000</t>
  </si>
  <si>
    <t>951 0801 7950000 000 000</t>
  </si>
  <si>
    <t>Государственная пошлина</t>
  </si>
  <si>
    <t>2. Расходы бюджета</t>
  </si>
  <si>
    <t>000 1 00 00000 00 0000 000</t>
  </si>
  <si>
    <t>000 1 01 02000 01 0000 110</t>
  </si>
  <si>
    <t>000 1 01 02020 01 0000 110</t>
  </si>
  <si>
    <t xml:space="preserve"> 000 1 05 00000 00 0000 000</t>
  </si>
  <si>
    <t>000 1 05 01011 01 0000 110</t>
  </si>
  <si>
    <t>000 1 05 03010 01 0000 110</t>
  </si>
  <si>
    <t>000 1 06 00000 00 0000 000</t>
  </si>
  <si>
    <t>000 1 06 01000 00 0000 110</t>
  </si>
  <si>
    <t>000 1 06 01030 10 0000 110</t>
  </si>
  <si>
    <t>000 1 06 06000 00 0000 110</t>
  </si>
  <si>
    <t>000 1 06 06010 00 0000 110</t>
  </si>
  <si>
    <t>000 1 06 06020 00 0000 110</t>
  </si>
  <si>
    <t>000 1 11 00000 00 0000 000</t>
  </si>
  <si>
    <t>000 1 11 05000 00 0000 120</t>
  </si>
  <si>
    <t>000 1 11 05010 00 0000 120</t>
  </si>
  <si>
    <t>000 1 11 05010 10 0000 120</t>
  </si>
  <si>
    <t>000 1 08 00000 00 0000 000</t>
  </si>
  <si>
    <t>000 1 08 04000 01 0000 110</t>
  </si>
  <si>
    <t>000 1 08 04020 01 0000 110</t>
  </si>
  <si>
    <t>000 2 00 00000 00 0000 000</t>
  </si>
  <si>
    <t>000 2 02 00000 00 0000 000</t>
  </si>
  <si>
    <t>000 2 02 01000 00 0000 151</t>
  </si>
  <si>
    <t>000 2 02 01001 00 0000 151</t>
  </si>
  <si>
    <t>000 2 02 01001 10 0000 151</t>
  </si>
  <si>
    <t>000 2 02 03000 00 0000 151</t>
  </si>
  <si>
    <t>000 2 02 03015 00 0000 151</t>
  </si>
  <si>
    <t>000 2 02 03015 10 0000 151</t>
  </si>
  <si>
    <t>000 2 02 03024 00 0000 151</t>
  </si>
  <si>
    <t>000 2 02 03024 10 0000 151</t>
  </si>
  <si>
    <t>000 2 02 04000 00 0000 151</t>
  </si>
  <si>
    <t>000 2 02 04999 00 0000 151</t>
  </si>
  <si>
    <t>000 2 02 04999 10 0000 151</t>
  </si>
  <si>
    <t>Н.С. Куприкова</t>
  </si>
  <si>
    <t>000 1 01 00000 00 0000 000</t>
  </si>
  <si>
    <t>000 105 01000 00 0000 110</t>
  </si>
  <si>
    <t>000 1 05 01010 00 0000 110</t>
  </si>
  <si>
    <t>000 1 05 03000 00 0000 110</t>
  </si>
  <si>
    <t xml:space="preserve">Земельный налог, взимаемый по ставкам, установленным в соответствии  с подпунктом 2 пункта 1 статьи 394 Налогового кодекса Российской 
 Федерации
</t>
  </si>
  <si>
    <t>000 1 06 06023 10 0000 110</t>
  </si>
  <si>
    <t>000 1 06 06013 10 0000 110</t>
  </si>
  <si>
    <t>в том числе</t>
  </si>
  <si>
    <t>Наименование публично-правового образования       Муниципальное образование Ковалевского сельского поселения</t>
  </si>
  <si>
    <t xml:space="preserve">Доходы  бюджета     </t>
  </si>
  <si>
    <t>Культура, кинематография</t>
  </si>
  <si>
    <t>Руководитель</t>
  </si>
  <si>
    <t>Руководитель финансово-</t>
  </si>
  <si>
    <t>экономической службы</t>
  </si>
  <si>
    <t>Л.М. Сулешко</t>
  </si>
  <si>
    <t>Ю.Г. Морозова</t>
  </si>
  <si>
    <t>12</t>
  </si>
  <si>
    <t>Начисления на выплату по оплате труда</t>
  </si>
  <si>
    <t>Оплата труда и начисления на выплаты по оплате труда</t>
  </si>
  <si>
    <t>Начисления на выплаты по оплате труда</t>
  </si>
  <si>
    <t>Работы, услуги по содержанию имущества</t>
  </si>
  <si>
    <t xml:space="preserve">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</si>
  <si>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 xml:space="preserve">Налог, взимаемый в связи с применением упрощенной системы налогообложения
</t>
  </si>
  <si>
    <t xml:space="preserve"> Налог, взимаемый с налогоплательщиков, выбравших в качестве объекта налогообложения доходы
</t>
  </si>
  <si>
    <t xml:space="preserve"> 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</si>
  <si>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</si>
  <si>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</si>
  <si>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</si>
  <si>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 xml:space="preserve">Государственная пошлина за совершение нотариальных действий (за исключением действий, совершаемых консульскими учреждениями Российской Федерации)
</t>
  </si>
  <si>
    <t>Государственная пошлина за совершение нотариальных действий должностными лицами органов местного самоуправления,уполномоченными в соответствии с законодательными актами Российской Федерации  за совершение нотариальных действий</t>
  </si>
  <si>
    <t>Доходы, получаемые в виде арендной либо иной платы за передачу в возмездное пользование государственного и муниципального имущества 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</si>
  <si>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</si>
  <si>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 также средства от продажи права на заключение договоров аренды указанных земельных участков</t>
  </si>
  <si>
    <t>Дотации бюджетам поселений на выравнивание уровня бюджетной обеспеченности</t>
  </si>
  <si>
    <t>Субвенции бюджетам  на осуществление полномочий по первичному  воинскому учету на территориях, где отсутствуют военные комиссариаты</t>
  </si>
  <si>
    <t>Субвенции бюджетам поселений на осуществление полномочий по первичному  воинскому учету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</si>
  <si>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</si>
  <si>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Субвенции бюджетам поселений на выполнение передаваемых полномочий субъектов Российсской Федерации</t>
  </si>
  <si>
    <t>Прочие межбюджетные транферты, передаваемые бюджетам</t>
  </si>
  <si>
    <t>951 0102 0020300 121 000</t>
  </si>
  <si>
    <t>951 0102 0020300 121 200</t>
  </si>
  <si>
    <t>951 0102 0020300 121 210</t>
  </si>
  <si>
    <t>951 0102 0020300 121 211</t>
  </si>
  <si>
    <t>951 0102 0020300 122 212</t>
  </si>
  <si>
    <t>Фонд оплаты труда и страховые взносы</t>
  </si>
  <si>
    <t>951 0104 0020400 121 000</t>
  </si>
  <si>
    <t>951 0104 0020400 121 210</t>
  </si>
  <si>
    <t>951 0104 0020400 122 212</t>
  </si>
  <si>
    <t>951 0104 0020400 121 211</t>
  </si>
  <si>
    <t>951 0104 0020400 121 213</t>
  </si>
  <si>
    <t>Иные выплаты персоналу, за исключением фонда оплаты труда</t>
  </si>
  <si>
    <t>951 0104 0020400 122 000</t>
  </si>
  <si>
    <t>951 0104 0020400 122 210</t>
  </si>
  <si>
    <t>Закупка товаров, работ, услуг в сфере информационно-коммуникационных технологий</t>
  </si>
  <si>
    <t>951 0104 0020400 242 000</t>
  </si>
  <si>
    <t>951 0104 0020400 242 220</t>
  </si>
  <si>
    <t>951 0104 0020400 242 221</t>
  </si>
  <si>
    <t>951 0104 0020400 242 226</t>
  </si>
  <si>
    <t>Прочая закупка товаров, работ и услуг для государственных (муниципальных) нужд</t>
  </si>
  <si>
    <t>951 0104 0020400 244 226</t>
  </si>
  <si>
    <t>951 0104 0020400 244 220</t>
  </si>
  <si>
    <t>951 0104 0020400 244 222</t>
  </si>
  <si>
    <t>951 0104 0020400 244 223</t>
  </si>
  <si>
    <t>951 0104 0020400 244 225</t>
  </si>
  <si>
    <t>951 0104 0020400 244 300</t>
  </si>
  <si>
    <t>951 0104 0020400 244 340</t>
  </si>
  <si>
    <t>951 0102 0020300 121 213</t>
  </si>
  <si>
    <t>951 0102 0020300 122 200</t>
  </si>
  <si>
    <t>951 0102 0020300 122 000</t>
  </si>
  <si>
    <t>951 0104 0020400 244 000</t>
  </si>
  <si>
    <t>951 0104 0020400 851 290</t>
  </si>
  <si>
    <t>951 0104 0020400 851 000</t>
  </si>
  <si>
    <t>Уплата прочих налогов, сборов и иных платежей</t>
  </si>
  <si>
    <t>951 0104 0020400 852 000</t>
  </si>
  <si>
    <t>951 0104 0020400 852 290</t>
  </si>
  <si>
    <t>Определение перечня должностных лиц уполномоченных составлять протоколы об административных правонарушениях, предусмотренных статьями 2.1 (в части нарушения выборными должностными лицами местного самоуправления, должностными лицами органов местного самоуправления, муниципальных учреждений и муниципальных унитарных 
предприятий порядка и сроков рассмотрения обращений граждан), 2.2, 2.4, 2.7, 3.2, 3.3 (в части административных правонарушений, совершенных в отношении объектов культурного наследия (памятников истории и культуры) местного значения, их территорий, зон их охраны), 4.1, 5.1-5.7, 6.1-6.3, 7.1, 7.2, 7.3 (в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транспортом), 8.1-8.3, частью 2 статьи 9.1, статьей 9.3 Областного закона от 25 октября 2002 года № 273-ЗС «Об административных правонарушениях»</t>
  </si>
  <si>
    <t>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</si>
  <si>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951 0104 5210215 244 000</t>
  </si>
  <si>
    <t>951 0104 5210215 244 300</t>
  </si>
  <si>
    <t>951 0104 5210215 244 340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</si>
  <si>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</si>
  <si>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951 0104 5210600 540 000</t>
  </si>
  <si>
    <t>951 0104 5210600 540 200</t>
  </si>
  <si>
    <t>951 0104 5210600 540 250</t>
  </si>
  <si>
    <t>951 0104 5210600 5407 251</t>
  </si>
  <si>
    <t>Обеспечение проведения выборов и референдумов</t>
  </si>
  <si>
    <t>951 0107 0000000 000 000</t>
  </si>
  <si>
    <t>П.роведение выборов т референдумов</t>
  </si>
  <si>
    <t>951 0107 0200000 000 000</t>
  </si>
  <si>
    <t>Проведение выборов главы муниципального образования</t>
  </si>
  <si>
    <t>951 0107 0209000 000 000</t>
  </si>
  <si>
    <t>951 0107 0209000 880 000</t>
  </si>
  <si>
    <t>Специальные расходы (муниципальных) нужд</t>
  </si>
  <si>
    <t>951 0107 0209000 880 200</t>
  </si>
  <si>
    <t>951 0107 0209000 880 290</t>
  </si>
  <si>
    <t>951 0107 0201000 000 000</t>
  </si>
  <si>
    <t xml:space="preserve">Специальные расходы </t>
  </si>
  <si>
    <t>951 0107 0201000 880 000</t>
  </si>
  <si>
    <t>951 0107 0201000 880 200</t>
  </si>
  <si>
    <t>951 0107 0201000 880 290</t>
  </si>
  <si>
    <t>951 0203 0013600 121 000</t>
  </si>
  <si>
    <t>951 0203 0013600 121 200</t>
  </si>
  <si>
    <t>951 0203 0013600 121 210</t>
  </si>
  <si>
    <t>951 0203 0013600 121 211</t>
  </si>
  <si>
    <t>951 0203 0013600 121 213</t>
  </si>
  <si>
    <t>951 0203 0013600 244 000</t>
  </si>
  <si>
    <t>951 0203 0013600 244 300</t>
  </si>
  <si>
    <t>951 0203 0013600 244 340</t>
  </si>
  <si>
    <t>951 0309 5210600 540 000</t>
  </si>
  <si>
    <t>951 0309 5210600 540 200</t>
  </si>
  <si>
    <t>951 0309 5210600 540 250</t>
  </si>
  <si>
    <t>951 0309 5210600 540 251</t>
  </si>
  <si>
    <t>Муниципальная долгосрочная целевая программа "Пожарная безопасность и защита населения и территорий Ковалевского сельского поселения от чрезвычайных ситуаций на 2011-2014 годы</t>
  </si>
  <si>
    <t>951 0309 7951500 244 000</t>
  </si>
  <si>
    <t>951 0309 7951500 244 300</t>
  </si>
  <si>
    <t>951 0309 7951500 997 340</t>
  </si>
  <si>
    <t>951 0503 5220000 000 000</t>
  </si>
  <si>
    <t>Областная долгосрочная целевая программа "Развитие сети автомобильных дорог общего пользования в Ростовской области на 2010-2014 годы"</t>
  </si>
  <si>
    <t>951 0503 5222700 000 000</t>
  </si>
  <si>
    <t>Закупка товаров, работ, услуг в целях капитального ремонта государственного (муниципального) имущества</t>
  </si>
  <si>
    <t>951 0503 5222700 244 000</t>
  </si>
  <si>
    <t>951 0503 5222700 244 220</t>
  </si>
  <si>
    <t>951 0503 5222700 244 200</t>
  </si>
  <si>
    <t>951 0503 5222700 244 225</t>
  </si>
  <si>
    <t>Муниципальная долгосрочная целевая программа ««Повышение безопасности дорожного движения на территории Ковалевского сельского поселения на 2011-2014 годы»</t>
  </si>
  <si>
    <t>951 0503 7951200 244 000</t>
  </si>
  <si>
    <t>951 0503 7951200 244 200</t>
  </si>
  <si>
    <t>951 0503 7951200 244 220</t>
  </si>
  <si>
    <t xml:space="preserve">951 0503 7951200 244 223 </t>
  </si>
  <si>
    <t>951 0503 7951200 244 225</t>
  </si>
  <si>
    <t>952 0503 7951200 244 226</t>
  </si>
  <si>
    <t>Муниципальная долгосрочная целева программа "Благоустройство территории Ковалевского сельского поселения на 2011-2014 годы"</t>
  </si>
  <si>
    <t>951 0503 7951300 000 000</t>
  </si>
  <si>
    <t>Программа "Содержание автомобильных дорог и инженерных сооружений на них в границах Ковалеского сельского поселения"</t>
  </si>
  <si>
    <t>Подпрограмма "Прочие мероприятия по благоустройству поселения"</t>
  </si>
  <si>
    <t>Долгосрочная целевая программа «Сохранение и развитие культуры и искусства Ковалевского сельского поселни на 2011-2014 годы"</t>
  </si>
  <si>
    <t>Подпрограмма "Организация досуга и обеспечениежителей поселения услугами учреждения культуры"</t>
  </si>
  <si>
    <t>Субсидии бюджетным учреждениям на финансовое обеспеение государственного (муниципального) задания на оказание государственных (мниипальных) услуг (выполнение работ)</t>
  </si>
  <si>
    <t>951 0801 7951100 611 000</t>
  </si>
  <si>
    <t>Безвозмездные перечисления организациям</t>
  </si>
  <si>
    <t>951 0801 7951100 611 240</t>
  </si>
  <si>
    <t>Безвозмездные перечисления государственным и муниципальным организациям</t>
  </si>
  <si>
    <t>951 0801 7951100 611 241</t>
  </si>
  <si>
    <t>Подпрограмма "Организация библиотечного обслуживания населения"</t>
  </si>
  <si>
    <t>Массовый спорт</t>
  </si>
  <si>
    <t>951 1102 0000000 000 000</t>
  </si>
  <si>
    <t>Муниципальная долгосрочная целевая программа "Развитие физкультуры и спорта в Ковалевском сельском поселении на 2011 - 2014 годы"</t>
  </si>
  <si>
    <t>951 1101 7950900 244 000</t>
  </si>
  <si>
    <t>951 1101 7950900 244 290</t>
  </si>
  <si>
    <t>февраля</t>
  </si>
  <si>
    <t>01.02.2012</t>
  </si>
  <si>
    <t>10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</si>
</sst>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32">
    <font>
      <sz val="10"/>
      <name val="Arial Cyr"/>
      <family val="2"/>
    </font>
    <font>
      <sz val="10"/>
      <name val="Arial"/>
      <family val="0"/>
    </font>
    <font>
      <sz val="8"/>
      <name val="Arial Cyr"/>
      <family val="2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9"/>
      <color indexed="8"/>
      <name val="Times New Roman"/>
      <family val="1"/>
    </font>
    <font>
      <sz val="9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1"/>
      <name val="Arial"/>
      <family val="2"/>
    </font>
    <font>
      <sz val="6"/>
      <name val="Arial Cyr"/>
      <family val="2"/>
    </font>
    <font>
      <sz val="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/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26" fillId="21" borderId="7" applyNumberFormat="0" applyAlignment="0" applyProtection="0"/>
    <xf numFmtId="0" fontId="15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0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25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2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49" fontId="11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top"/>
    </xf>
    <xf numFmtId="0" fontId="8" fillId="0" borderId="0" xfId="0" applyFont="1" applyAlignment="1">
      <alignment vertical="top"/>
    </xf>
    <xf numFmtId="2" fontId="11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Border="1" applyAlignment="1">
      <alignment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/>
    </xf>
    <xf numFmtId="0" fontId="11" fillId="0" borderId="0" xfId="0" applyFont="1" applyAlignment="1">
      <alignment vertical="top"/>
    </xf>
    <xf numFmtId="0" fontId="0" fillId="0" borderId="0" xfId="0" applyFill="1" applyAlignment="1">
      <alignment horizontal="center"/>
    </xf>
    <xf numFmtId="0" fontId="7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2" fillId="0" borderId="0" xfId="0" applyFont="1" applyFill="1" applyAlignment="1">
      <alignment horizontal="center"/>
    </xf>
    <xf numFmtId="1" fontId="2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1" fontId="0" fillId="0" borderId="0" xfId="0" applyNumberFormat="1" applyFill="1" applyAlignment="1">
      <alignment horizontal="center"/>
    </xf>
    <xf numFmtId="4" fontId="4" fillId="0" borderId="10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0" fontId="7" fillId="0" borderId="12" xfId="0" applyFont="1" applyFill="1" applyBorder="1" applyAlignment="1">
      <alignment wrapText="1"/>
    </xf>
    <xf numFmtId="0" fontId="7" fillId="0" borderId="13" xfId="0" applyFont="1" applyFill="1" applyBorder="1" applyAlignment="1">
      <alignment wrapText="1"/>
    </xf>
    <xf numFmtId="0" fontId="7" fillId="0" borderId="14" xfId="0" applyFont="1" applyFill="1" applyBorder="1" applyAlignment="1">
      <alignment wrapText="1"/>
    </xf>
    <xf numFmtId="0" fontId="7" fillId="0" borderId="15" xfId="0" applyFont="1" applyFill="1" applyBorder="1" applyAlignment="1">
      <alignment wrapText="1"/>
    </xf>
    <xf numFmtId="0" fontId="7" fillId="0" borderId="12" xfId="0" applyFont="1" applyFill="1" applyBorder="1" applyAlignment="1">
      <alignment horizontal="left" wrapText="1"/>
    </xf>
    <xf numFmtId="4" fontId="4" fillId="0" borderId="16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/>
    </xf>
    <xf numFmtId="49" fontId="4" fillId="0" borderId="17" xfId="0" applyNumberFormat="1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4" fillId="0" borderId="22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 wrapText="1"/>
    </xf>
    <xf numFmtId="4" fontId="4" fillId="0" borderId="23" xfId="0" applyNumberFormat="1" applyFont="1" applyFill="1" applyBorder="1" applyAlignment="1">
      <alignment horizontal="center"/>
    </xf>
    <xf numFmtId="4" fontId="2" fillId="0" borderId="0" xfId="0" applyNumberFormat="1" applyFont="1" applyFill="1" applyAlignment="1">
      <alignment/>
    </xf>
    <xf numFmtId="0" fontId="7" fillId="0" borderId="24" xfId="0" applyFont="1" applyFill="1" applyBorder="1" applyAlignment="1">
      <alignment wrapText="1"/>
    </xf>
    <xf numFmtId="4" fontId="4" fillId="0" borderId="11" xfId="0" applyNumberFormat="1" applyFont="1" applyFill="1" applyBorder="1" applyAlignment="1">
      <alignment horizontal="center"/>
    </xf>
    <xf numFmtId="49" fontId="4" fillId="0" borderId="25" xfId="0" applyNumberFormat="1" applyFont="1" applyFill="1" applyBorder="1" applyAlignment="1">
      <alignment horizontal="center"/>
    </xf>
    <xf numFmtId="4" fontId="4" fillId="0" borderId="22" xfId="0" applyNumberFormat="1" applyFont="1" applyFill="1" applyBorder="1" applyAlignment="1">
      <alignment horizontal="center"/>
    </xf>
    <xf numFmtId="4" fontId="4" fillId="0" borderId="26" xfId="0" applyNumberFormat="1" applyFont="1" applyFill="1" applyBorder="1" applyAlignment="1">
      <alignment horizontal="center"/>
    </xf>
    <xf numFmtId="4" fontId="4" fillId="0" borderId="27" xfId="0" applyNumberFormat="1" applyFont="1" applyFill="1" applyBorder="1" applyAlignment="1">
      <alignment horizontal="center"/>
    </xf>
    <xf numFmtId="0" fontId="7" fillId="0" borderId="28" xfId="0" applyFont="1" applyFill="1" applyBorder="1" applyAlignment="1">
      <alignment/>
    </xf>
    <xf numFmtId="49" fontId="4" fillId="0" borderId="29" xfId="0" applyNumberFormat="1" applyFont="1" applyFill="1" applyBorder="1" applyAlignment="1">
      <alignment horizontal="center"/>
    </xf>
    <xf numFmtId="0" fontId="11" fillId="0" borderId="0" xfId="0" applyFont="1" applyAlignment="1">
      <alignment horizontal="center" vertical="top"/>
    </xf>
    <xf numFmtId="0" fontId="7" fillId="0" borderId="30" xfId="0" applyFont="1" applyFill="1" applyBorder="1" applyAlignment="1">
      <alignment wrapText="1"/>
    </xf>
    <xf numFmtId="0" fontId="7" fillId="0" borderId="31" xfId="0" applyFont="1" applyFill="1" applyBorder="1" applyAlignment="1">
      <alignment wrapText="1"/>
    </xf>
    <xf numFmtId="0" fontId="7" fillId="0" borderId="32" xfId="0" applyFont="1" applyFill="1" applyBorder="1" applyAlignment="1">
      <alignment wrapText="1"/>
    </xf>
    <xf numFmtId="0" fontId="4" fillId="0" borderId="33" xfId="0" applyFont="1" applyFill="1" applyBorder="1" applyAlignment="1">
      <alignment horizontal="center"/>
    </xf>
    <xf numFmtId="4" fontId="4" fillId="0" borderId="34" xfId="0" applyNumberFormat="1" applyFont="1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49" fontId="4" fillId="0" borderId="35" xfId="0" applyNumberFormat="1" applyFont="1" applyFill="1" applyBorder="1" applyAlignment="1">
      <alignment horizontal="center"/>
    </xf>
    <xf numFmtId="0" fontId="13" fillId="0" borderId="36" xfId="0" applyFont="1" applyBorder="1" applyAlignment="1">
      <alignment vertical="top" wrapText="1"/>
    </xf>
    <xf numFmtId="49" fontId="11" fillId="0" borderId="37" xfId="0" applyNumberFormat="1" applyFont="1" applyBorder="1" applyAlignment="1">
      <alignment horizontal="center"/>
    </xf>
    <xf numFmtId="49" fontId="11" fillId="0" borderId="38" xfId="0" applyNumberFormat="1" applyFont="1" applyBorder="1" applyAlignment="1">
      <alignment horizontal="center"/>
    </xf>
    <xf numFmtId="4" fontId="8" fillId="0" borderId="10" xfId="0" applyNumberFormat="1" applyFont="1" applyBorder="1" applyAlignment="1">
      <alignment horizontal="center"/>
    </xf>
    <xf numFmtId="4" fontId="8" fillId="0" borderId="39" xfId="0" applyNumberFormat="1" applyFont="1" applyBorder="1" applyAlignment="1">
      <alignment horizontal="center"/>
    </xf>
    <xf numFmtId="4" fontId="8" fillId="0" borderId="23" xfId="0" applyNumberFormat="1" applyFont="1" applyBorder="1" applyAlignment="1">
      <alignment horizontal="center"/>
    </xf>
    <xf numFmtId="49" fontId="8" fillId="0" borderId="40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41" xfId="0" applyFont="1" applyBorder="1" applyAlignment="1">
      <alignment horizontal="center" vertical="center"/>
    </xf>
    <xf numFmtId="49" fontId="11" fillId="0" borderId="42" xfId="0" applyNumberFormat="1" applyFont="1" applyBorder="1" applyAlignment="1">
      <alignment horizontal="center" vertical="center"/>
    </xf>
    <xf numFmtId="0" fontId="11" fillId="0" borderId="43" xfId="0" applyFont="1" applyBorder="1" applyAlignment="1">
      <alignment horizontal="center"/>
    </xf>
    <xf numFmtId="49" fontId="11" fillId="0" borderId="44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49" fontId="11" fillId="0" borderId="45" xfId="0" applyNumberFormat="1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top"/>
    </xf>
    <xf numFmtId="0" fontId="11" fillId="0" borderId="22" xfId="0" applyFont="1" applyBorder="1" applyAlignment="1">
      <alignment horizontal="center" vertical="top"/>
    </xf>
    <xf numFmtId="0" fontId="13" fillId="0" borderId="46" xfId="0" applyFont="1" applyBorder="1" applyAlignment="1">
      <alignment horizontal="left" vertical="center" wrapText="1"/>
    </xf>
    <xf numFmtId="49" fontId="11" fillId="0" borderId="37" xfId="0" applyNumberFormat="1" applyFont="1" applyBorder="1" applyAlignment="1">
      <alignment horizontal="center" vertical="center"/>
    </xf>
    <xf numFmtId="49" fontId="11" fillId="0" borderId="38" xfId="0" applyNumberFormat="1" applyFont="1" applyBorder="1" applyAlignment="1">
      <alignment horizontal="center" vertical="center"/>
    </xf>
    <xf numFmtId="4" fontId="8" fillId="0" borderId="47" xfId="0" applyNumberFormat="1" applyFont="1" applyBorder="1" applyAlignment="1">
      <alignment horizontal="center"/>
    </xf>
    <xf numFmtId="4" fontId="8" fillId="0" borderId="48" xfId="0" applyNumberFormat="1" applyFont="1" applyBorder="1" applyAlignment="1">
      <alignment horizontal="center"/>
    </xf>
    <xf numFmtId="4" fontId="8" fillId="0" borderId="49" xfId="0" applyNumberFormat="1" applyFont="1" applyBorder="1" applyAlignment="1">
      <alignment horizontal="center"/>
    </xf>
    <xf numFmtId="0" fontId="13" fillId="0" borderId="27" xfId="0" applyFont="1" applyBorder="1" applyAlignment="1">
      <alignment wrapText="1"/>
    </xf>
    <xf numFmtId="49" fontId="11" fillId="0" borderId="50" xfId="0" applyNumberFormat="1" applyFont="1" applyBorder="1" applyAlignment="1">
      <alignment horizontal="center"/>
    </xf>
    <xf numFmtId="49" fontId="8" fillId="0" borderId="51" xfId="0" applyNumberFormat="1" applyFont="1" applyBorder="1" applyAlignment="1">
      <alignment horizontal="center"/>
    </xf>
    <xf numFmtId="49" fontId="8" fillId="0" borderId="47" xfId="0" applyNumberFormat="1" applyFont="1" applyBorder="1" applyAlignment="1">
      <alignment horizontal="center"/>
    </xf>
    <xf numFmtId="49" fontId="8" fillId="0" borderId="40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0" fontId="13" fillId="0" borderId="39" xfId="0" applyFont="1" applyBorder="1" applyAlignment="1">
      <alignment wrapText="1"/>
    </xf>
    <xf numFmtId="0" fontId="13" fillId="0" borderId="36" xfId="0" applyFont="1" applyFill="1" applyBorder="1" applyAlignment="1">
      <alignment vertical="top" wrapText="1"/>
    </xf>
    <xf numFmtId="4" fontId="8" fillId="0" borderId="12" xfId="0" applyNumberFormat="1" applyFont="1" applyBorder="1" applyAlignment="1">
      <alignment horizontal="center"/>
    </xf>
    <xf numFmtId="4" fontId="8" fillId="0" borderId="52" xfId="0" applyNumberFormat="1" applyFont="1" applyBorder="1" applyAlignment="1">
      <alignment horizontal="center"/>
    </xf>
    <xf numFmtId="4" fontId="8" fillId="0" borderId="53" xfId="0" applyNumberFormat="1" applyFont="1" applyBorder="1" applyAlignment="1">
      <alignment horizontal="center"/>
    </xf>
    <xf numFmtId="0" fontId="13" fillId="0" borderId="54" xfId="0" applyFont="1" applyBorder="1" applyAlignment="1">
      <alignment vertical="top" wrapText="1"/>
    </xf>
    <xf numFmtId="0" fontId="13" fillId="0" borderId="36" xfId="0" applyFont="1" applyBorder="1" applyAlignment="1">
      <alignment horizontal="left" vertical="top" wrapText="1"/>
    </xf>
    <xf numFmtId="49" fontId="11" fillId="0" borderId="55" xfId="0" applyNumberFormat="1" applyFont="1" applyBorder="1" applyAlignment="1">
      <alignment horizontal="center"/>
    </xf>
    <xf numFmtId="49" fontId="11" fillId="0" borderId="56" xfId="0" applyNumberFormat="1" applyFont="1" applyBorder="1" applyAlignment="1">
      <alignment horizontal="center"/>
    </xf>
    <xf numFmtId="49" fontId="8" fillId="0" borderId="57" xfId="0" applyNumberFormat="1" applyFont="1" applyBorder="1" applyAlignment="1">
      <alignment horizontal="center"/>
    </xf>
    <xf numFmtId="49" fontId="8" fillId="0" borderId="16" xfId="0" applyNumberFormat="1" applyFont="1" applyBorder="1" applyAlignment="1">
      <alignment horizontal="center"/>
    </xf>
    <xf numFmtId="4" fontId="8" fillId="0" borderId="58" xfId="0" applyNumberFormat="1" applyFont="1" applyBorder="1" applyAlignment="1">
      <alignment horizontal="center"/>
    </xf>
    <xf numFmtId="4" fontId="8" fillId="0" borderId="59" xfId="0" applyNumberFormat="1" applyFont="1" applyBorder="1" applyAlignment="1">
      <alignment horizontal="center"/>
    </xf>
    <xf numFmtId="4" fontId="8" fillId="0" borderId="60" xfId="0" applyNumberFormat="1" applyFont="1" applyBorder="1" applyAlignment="1">
      <alignment horizontal="center"/>
    </xf>
    <xf numFmtId="4" fontId="8" fillId="0" borderId="61" xfId="0" applyNumberFormat="1" applyFont="1" applyBorder="1" applyAlignment="1">
      <alignment horizontal="center"/>
    </xf>
    <xf numFmtId="4" fontId="8" fillId="0" borderId="62" xfId="0" applyNumberFormat="1" applyFont="1" applyBorder="1" applyAlignment="1">
      <alignment horizontal="center"/>
    </xf>
    <xf numFmtId="49" fontId="11" fillId="0" borderId="63" xfId="0" applyNumberFormat="1" applyFont="1" applyBorder="1" applyAlignment="1">
      <alignment horizontal="center"/>
    </xf>
    <xf numFmtId="4" fontId="8" fillId="0" borderId="11" xfId="0" applyNumberFormat="1" applyFont="1" applyBorder="1" applyAlignment="1">
      <alignment horizontal="center"/>
    </xf>
    <xf numFmtId="0" fontId="13" fillId="0" borderId="64" xfId="0" applyFont="1" applyBorder="1" applyAlignment="1">
      <alignment vertical="top" wrapText="1"/>
    </xf>
    <xf numFmtId="0" fontId="13" fillId="0" borderId="65" xfId="0" applyFont="1" applyBorder="1" applyAlignment="1">
      <alignment vertical="top" wrapText="1"/>
    </xf>
    <xf numFmtId="0" fontId="13" fillId="0" borderId="66" xfId="0" applyFont="1" applyBorder="1" applyAlignment="1">
      <alignment vertical="top" wrapText="1"/>
    </xf>
    <xf numFmtId="0" fontId="11" fillId="0" borderId="0" xfId="0" applyFont="1" applyBorder="1" applyAlignment="1">
      <alignment horizontal="left"/>
    </xf>
    <xf numFmtId="0" fontId="11" fillId="0" borderId="0" xfId="0" applyFont="1" applyAlignment="1">
      <alignment horizontal="center"/>
    </xf>
    <xf numFmtId="49" fontId="8" fillId="0" borderId="67" xfId="0" applyNumberFormat="1" applyFont="1" applyBorder="1" applyAlignment="1">
      <alignment horizontal="center"/>
    </xf>
    <xf numFmtId="49" fontId="8" fillId="0" borderId="52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4" fontId="8" fillId="0" borderId="68" xfId="0" applyNumberFormat="1" applyFont="1" applyFill="1" applyBorder="1" applyAlignment="1">
      <alignment horizontal="center"/>
    </xf>
    <xf numFmtId="4" fontId="8" fillId="0" borderId="69" xfId="0" applyNumberFormat="1" applyFont="1" applyFill="1" applyBorder="1" applyAlignment="1">
      <alignment horizontal="center"/>
    </xf>
    <xf numFmtId="4" fontId="8" fillId="0" borderId="70" xfId="0" applyNumberFormat="1" applyFont="1" applyFill="1" applyBorder="1" applyAlignment="1">
      <alignment horizontal="center"/>
    </xf>
    <xf numFmtId="4" fontId="8" fillId="0" borderId="14" xfId="0" applyNumberFormat="1" applyFont="1" applyFill="1" applyBorder="1" applyAlignment="1">
      <alignment horizontal="center"/>
    </xf>
    <xf numFmtId="4" fontId="8" fillId="0" borderId="43" xfId="0" applyNumberFormat="1" applyFont="1" applyFill="1" applyBorder="1" applyAlignment="1">
      <alignment horizontal="center"/>
    </xf>
    <xf numFmtId="4" fontId="8" fillId="0" borderId="35" xfId="0" applyNumberFormat="1" applyFont="1" applyFill="1" applyBorder="1" applyAlignment="1">
      <alignment horizontal="center"/>
    </xf>
    <xf numFmtId="4" fontId="8" fillId="0" borderId="71" xfId="0" applyNumberFormat="1" applyFont="1" applyFill="1" applyBorder="1" applyAlignment="1">
      <alignment horizontal="center"/>
    </xf>
    <xf numFmtId="4" fontId="8" fillId="0" borderId="72" xfId="0" applyNumberFormat="1" applyFont="1" applyFill="1" applyBorder="1" applyAlignment="1">
      <alignment horizontal="center"/>
    </xf>
    <xf numFmtId="0" fontId="13" fillId="0" borderId="31" xfId="0" applyFont="1" applyBorder="1" applyAlignment="1">
      <alignment wrapText="1"/>
    </xf>
    <xf numFmtId="0" fontId="13" fillId="0" borderId="73" xfId="0" applyFont="1" applyBorder="1" applyAlignment="1">
      <alignment wrapText="1"/>
    </xf>
    <xf numFmtId="0" fontId="13" fillId="0" borderId="74" xfId="0" applyFont="1" applyBorder="1" applyAlignment="1">
      <alignment wrapText="1"/>
    </xf>
    <xf numFmtId="49" fontId="11" fillId="0" borderId="75" xfId="0" applyNumberFormat="1" applyFont="1" applyBorder="1" applyAlignment="1">
      <alignment horizontal="center"/>
    </xf>
    <xf numFmtId="49" fontId="11" fillId="0" borderId="76" xfId="0" applyNumberFormat="1" applyFont="1" applyBorder="1" applyAlignment="1">
      <alignment horizontal="center"/>
    </xf>
    <xf numFmtId="49" fontId="11" fillId="0" borderId="77" xfId="0" applyNumberFormat="1" applyFont="1" applyBorder="1" applyAlignment="1">
      <alignment horizontal="center"/>
    </xf>
    <xf numFmtId="0" fontId="0" fillId="0" borderId="78" xfId="0" applyBorder="1" applyAlignment="1">
      <alignment horizontal="center"/>
    </xf>
    <xf numFmtId="0" fontId="0" fillId="0" borderId="79" xfId="0" applyBorder="1" applyAlignment="1">
      <alignment horizontal="center"/>
    </xf>
    <xf numFmtId="0" fontId="0" fillId="0" borderId="80" xfId="0" applyBorder="1" applyAlignment="1">
      <alignment horizontal="center"/>
    </xf>
    <xf numFmtId="49" fontId="8" fillId="0" borderId="81" xfId="0" applyNumberFormat="1" applyFont="1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70" xfId="0" applyBorder="1" applyAlignment="1">
      <alignment horizontal="center"/>
    </xf>
    <xf numFmtId="0" fontId="0" fillId="0" borderId="8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35" xfId="0" applyBorder="1" applyAlignment="1">
      <alignment horizontal="center"/>
    </xf>
    <xf numFmtId="0" fontId="13" fillId="0" borderId="32" xfId="0" applyFont="1" applyBorder="1" applyAlignment="1">
      <alignment wrapText="1"/>
    </xf>
    <xf numFmtId="0" fontId="13" fillId="0" borderId="83" xfId="0" applyFont="1" applyBorder="1" applyAlignment="1">
      <alignment wrapText="1"/>
    </xf>
    <xf numFmtId="0" fontId="13" fillId="0" borderId="84" xfId="0" applyFont="1" applyBorder="1" applyAlignment="1">
      <alignment wrapText="1"/>
    </xf>
    <xf numFmtId="0" fontId="2" fillId="0" borderId="0" xfId="0" applyFont="1" applyBorder="1" applyAlignment="1">
      <alignment horizontal="right"/>
    </xf>
    <xf numFmtId="0" fontId="4" fillId="0" borderId="85" xfId="0" applyFont="1" applyFill="1" applyBorder="1" applyAlignment="1">
      <alignment horizontal="center"/>
    </xf>
    <xf numFmtId="0" fontId="4" fillId="0" borderId="82" xfId="0" applyFont="1" applyFill="1" applyBorder="1" applyAlignment="1">
      <alignment horizontal="center"/>
    </xf>
    <xf numFmtId="49" fontId="4" fillId="0" borderId="27" xfId="0" applyNumberFormat="1" applyFont="1" applyFill="1" applyBorder="1" applyAlignment="1">
      <alignment horizontal="center"/>
    </xf>
    <xf numFmtId="4" fontId="5" fillId="0" borderId="27" xfId="0" applyNumberFormat="1" applyFont="1" applyFill="1" applyBorder="1" applyAlignment="1">
      <alignment horizontal="center"/>
    </xf>
    <xf numFmtId="4" fontId="4" fillId="0" borderId="86" xfId="0" applyNumberFormat="1" applyFont="1" applyFill="1" applyBorder="1" applyAlignment="1">
      <alignment horizontal="center"/>
    </xf>
    <xf numFmtId="4" fontId="4" fillId="0" borderId="72" xfId="0" applyNumberFormat="1" applyFont="1" applyFill="1" applyBorder="1" applyAlignment="1">
      <alignment horizontal="center"/>
    </xf>
    <xf numFmtId="0" fontId="11" fillId="0" borderId="0" xfId="0" applyFont="1" applyAlignment="1">
      <alignment/>
    </xf>
    <xf numFmtId="49" fontId="11" fillId="0" borderId="83" xfId="0" applyNumberFormat="1" applyFont="1" applyBorder="1" applyAlignment="1">
      <alignment horizontal="left"/>
    </xf>
    <xf numFmtId="0" fontId="11" fillId="0" borderId="0" xfId="0" applyFont="1" applyAlignment="1">
      <alignment horizontal="right"/>
    </xf>
    <xf numFmtId="49" fontId="11" fillId="0" borderId="83" xfId="0" applyNumberFormat="1" applyFont="1" applyBorder="1" applyAlignment="1">
      <alignment horizontal="center"/>
    </xf>
    <xf numFmtId="0" fontId="11" fillId="0" borderId="83" xfId="0" applyFont="1" applyBorder="1" applyAlignment="1">
      <alignment horizontal="center"/>
    </xf>
    <xf numFmtId="0" fontId="9" fillId="0" borderId="73" xfId="0" applyFont="1" applyBorder="1" applyAlignment="1">
      <alignment horizontal="center" vertical="top"/>
    </xf>
    <xf numFmtId="0" fontId="11" fillId="0" borderId="87" xfId="0" applyFont="1" applyBorder="1" applyAlignment="1">
      <alignment wrapText="1"/>
    </xf>
    <xf numFmtId="0" fontId="11" fillId="0" borderId="64" xfId="0" applyFont="1" applyBorder="1" applyAlignment="1">
      <alignment wrapText="1"/>
    </xf>
    <xf numFmtId="4" fontId="11" fillId="0" borderId="27" xfId="0" applyNumberFormat="1" applyFont="1" applyBorder="1" applyAlignment="1">
      <alignment horizontal="center"/>
    </xf>
    <xf numFmtId="4" fontId="11" fillId="0" borderId="27" xfId="0" applyNumberFormat="1" applyFont="1" applyFill="1" applyBorder="1" applyAlignment="1">
      <alignment horizontal="center"/>
    </xf>
    <xf numFmtId="0" fontId="11" fillId="0" borderId="88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4" fontId="11" fillId="0" borderId="89" xfId="0" applyNumberFormat="1" applyFont="1" applyFill="1" applyBorder="1" applyAlignment="1">
      <alignment horizontal="center"/>
    </xf>
    <xf numFmtId="4" fontId="11" fillId="0" borderId="90" xfId="0" applyNumberFormat="1" applyFont="1" applyBorder="1" applyAlignment="1">
      <alignment horizontal="center"/>
    </xf>
    <xf numFmtId="4" fontId="11" fillId="0" borderId="91" xfId="0" applyNumberFormat="1" applyFont="1" applyFill="1" applyBorder="1" applyAlignment="1">
      <alignment horizontal="center"/>
    </xf>
    <xf numFmtId="4" fontId="11" fillId="0" borderId="92" xfId="0" applyNumberFormat="1" applyFont="1" applyFill="1" applyBorder="1" applyAlignment="1">
      <alignment horizontal="center"/>
    </xf>
    <xf numFmtId="4" fontId="11" fillId="0" borderId="93" xfId="0" applyNumberFormat="1" applyFont="1" applyFill="1" applyBorder="1" applyAlignment="1">
      <alignment horizontal="center"/>
    </xf>
    <xf numFmtId="49" fontId="11" fillId="0" borderId="94" xfId="0" applyNumberFormat="1" applyFont="1" applyBorder="1" applyAlignment="1">
      <alignment horizontal="center"/>
    </xf>
    <xf numFmtId="49" fontId="11" fillId="0" borderId="95" xfId="0" applyNumberFormat="1" applyFont="1" applyBorder="1" applyAlignment="1">
      <alignment horizontal="center"/>
    </xf>
    <xf numFmtId="49" fontId="11" fillId="0" borderId="96" xfId="0" applyNumberFormat="1" applyFont="1" applyBorder="1" applyAlignment="1">
      <alignment horizontal="center"/>
    </xf>
    <xf numFmtId="49" fontId="11" fillId="0" borderId="97" xfId="0" applyNumberFormat="1" applyFont="1" applyBorder="1" applyAlignment="1">
      <alignment horizontal="center"/>
    </xf>
    <xf numFmtId="49" fontId="11" fillId="0" borderId="25" xfId="0" applyNumberFormat="1" applyFont="1" applyBorder="1" applyAlignment="1">
      <alignment horizontal="center"/>
    </xf>
    <xf numFmtId="49" fontId="11" fillId="0" borderId="86" xfId="0" applyNumberFormat="1" applyFont="1" applyBorder="1" applyAlignment="1">
      <alignment horizontal="center"/>
    </xf>
    <xf numFmtId="49" fontId="11" fillId="0" borderId="88" xfId="0" applyNumberFormat="1" applyFont="1" applyBorder="1" applyAlignment="1">
      <alignment horizontal="center"/>
    </xf>
    <xf numFmtId="49" fontId="11" fillId="0" borderId="27" xfId="0" applyNumberFormat="1" applyFont="1" applyBorder="1" applyAlignment="1">
      <alignment horizontal="center"/>
    </xf>
    <xf numFmtId="0" fontId="11" fillId="0" borderId="27" xfId="0" applyFont="1" applyBorder="1" applyAlignment="1">
      <alignment horizontal="center" vertical="top"/>
    </xf>
    <xf numFmtId="0" fontId="11" fillId="0" borderId="98" xfId="0" applyFont="1" applyBorder="1" applyAlignment="1">
      <alignment horizontal="center" vertical="top"/>
    </xf>
    <xf numFmtId="0" fontId="11" fillId="0" borderId="99" xfId="0" applyFont="1" applyBorder="1" applyAlignment="1">
      <alignment vertical="center" wrapText="1"/>
    </xf>
    <xf numFmtId="0" fontId="11" fillId="0" borderId="100" xfId="0" applyFont="1" applyBorder="1" applyAlignment="1">
      <alignment vertical="center" wrapText="1"/>
    </xf>
    <xf numFmtId="49" fontId="11" fillId="0" borderId="101" xfId="0" applyNumberFormat="1" applyFont="1" applyBorder="1" applyAlignment="1">
      <alignment horizontal="center"/>
    </xf>
    <xf numFmtId="49" fontId="11" fillId="0" borderId="102" xfId="0" applyNumberFormat="1" applyFont="1" applyBorder="1" applyAlignment="1">
      <alignment horizontal="center"/>
    </xf>
    <xf numFmtId="49" fontId="11" fillId="0" borderId="103" xfId="0" applyNumberFormat="1" applyFont="1" applyBorder="1" applyAlignment="1">
      <alignment horizontal="center"/>
    </xf>
    <xf numFmtId="49" fontId="11" fillId="0" borderId="104" xfId="0" applyNumberFormat="1" applyFont="1" applyBorder="1" applyAlignment="1">
      <alignment horizontal="center"/>
    </xf>
    <xf numFmtId="49" fontId="11" fillId="0" borderId="9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top" wrapText="1"/>
    </xf>
    <xf numFmtId="4" fontId="11" fillId="0" borderId="90" xfId="0" applyNumberFormat="1" applyFont="1" applyFill="1" applyBorder="1" applyAlignment="1">
      <alignment horizontal="center"/>
    </xf>
    <xf numFmtId="4" fontId="11" fillId="0" borderId="68" xfId="0" applyNumberFormat="1" applyFont="1" applyFill="1" applyBorder="1" applyAlignment="1">
      <alignment horizontal="center"/>
    </xf>
    <xf numFmtId="4" fontId="11" fillId="0" borderId="105" xfId="0" applyNumberFormat="1" applyFont="1" applyFill="1" applyBorder="1" applyAlignment="1">
      <alignment horizontal="center"/>
    </xf>
    <xf numFmtId="4" fontId="11" fillId="0" borderId="106" xfId="0" applyNumberFormat="1" applyFont="1" applyFill="1" applyBorder="1" applyAlignment="1">
      <alignment horizontal="center"/>
    </xf>
    <xf numFmtId="0" fontId="11" fillId="0" borderId="12" xfId="0" applyFont="1" applyBorder="1" applyAlignment="1">
      <alignment horizontal="left" wrapText="1"/>
    </xf>
    <xf numFmtId="0" fontId="11" fillId="0" borderId="52" xfId="0" applyFont="1" applyBorder="1" applyAlignment="1">
      <alignment horizontal="left" wrapText="1"/>
    </xf>
    <xf numFmtId="0" fontId="11" fillId="0" borderId="107" xfId="0" applyFont="1" applyBorder="1" applyAlignment="1">
      <alignment horizontal="center"/>
    </xf>
    <xf numFmtId="0" fontId="11" fillId="0" borderId="58" xfId="0" applyFont="1" applyBorder="1" applyAlignment="1">
      <alignment horizontal="center"/>
    </xf>
    <xf numFmtId="0" fontId="11" fillId="0" borderId="64" xfId="0" applyFont="1" applyBorder="1" applyAlignment="1">
      <alignment horizontal="left" wrapText="1"/>
    </xf>
    <xf numFmtId="0" fontId="11" fillId="0" borderId="65" xfId="0" applyFont="1" applyBorder="1" applyAlignment="1">
      <alignment horizontal="left" wrapText="1"/>
    </xf>
    <xf numFmtId="49" fontId="11" fillId="0" borderId="108" xfId="0" applyNumberFormat="1" applyFont="1" applyBorder="1" applyAlignment="1">
      <alignment horizontal="center"/>
    </xf>
    <xf numFmtId="49" fontId="11" fillId="0" borderId="109" xfId="0" applyNumberFormat="1" applyFont="1" applyBorder="1" applyAlignment="1">
      <alignment horizontal="center"/>
    </xf>
    <xf numFmtId="49" fontId="11" fillId="0" borderId="80" xfId="0" applyNumberFormat="1" applyFont="1" applyBorder="1" applyAlignment="1">
      <alignment horizontal="center"/>
    </xf>
    <xf numFmtId="49" fontId="11" fillId="0" borderId="57" xfId="0" applyNumberFormat="1" applyFont="1" applyBorder="1" applyAlignment="1">
      <alignment horizontal="center"/>
    </xf>
    <xf numFmtId="49" fontId="11" fillId="0" borderId="17" xfId="0" applyNumberFormat="1" applyFont="1" applyBorder="1" applyAlignment="1">
      <alignment horizontal="center"/>
    </xf>
    <xf numFmtId="49" fontId="11" fillId="0" borderId="110" xfId="0" applyNumberFormat="1" applyFont="1" applyBorder="1" applyAlignment="1">
      <alignment horizontal="center"/>
    </xf>
    <xf numFmtId="49" fontId="11" fillId="0" borderId="111" xfId="0" applyNumberFormat="1" applyFont="1" applyBorder="1" applyAlignment="1">
      <alignment horizontal="center"/>
    </xf>
    <xf numFmtId="49" fontId="11" fillId="0" borderId="112" xfId="0" applyNumberFormat="1" applyFont="1" applyBorder="1" applyAlignment="1">
      <alignment horizontal="center"/>
    </xf>
    <xf numFmtId="49" fontId="11" fillId="0" borderId="113" xfId="0" applyNumberFormat="1" applyFont="1" applyBorder="1" applyAlignment="1">
      <alignment horizontal="center"/>
    </xf>
    <xf numFmtId="49" fontId="11" fillId="0" borderId="51" xfId="0" applyNumberFormat="1" applyFont="1" applyBorder="1" applyAlignment="1">
      <alignment horizontal="center"/>
    </xf>
    <xf numFmtId="49" fontId="11" fillId="0" borderId="114" xfId="0" applyNumberFormat="1" applyFont="1" applyBorder="1" applyAlignment="1">
      <alignment horizontal="center"/>
    </xf>
    <xf numFmtId="49" fontId="11" fillId="0" borderId="34" xfId="0" applyNumberFormat="1" applyFont="1" applyBorder="1" applyAlignment="1">
      <alignment horizontal="center"/>
    </xf>
    <xf numFmtId="0" fontId="11" fillId="0" borderId="115" xfId="0" applyFont="1" applyBorder="1" applyAlignment="1">
      <alignment horizontal="left" wrapText="1"/>
    </xf>
    <xf numFmtId="0" fontId="11" fillId="0" borderId="116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G102"/>
  <sheetViews>
    <sheetView zoomScale="120" zoomScaleNormal="120" zoomScalePageLayoutView="0" workbookViewId="0" topLeftCell="A1">
      <selection activeCell="BW41" sqref="BW41:CN41"/>
    </sheetView>
  </sheetViews>
  <sheetFormatPr defaultColWidth="0.875" defaultRowHeight="12.75"/>
  <cols>
    <col min="1" max="27" width="0.875" style="3" customWidth="1"/>
    <col min="28" max="28" width="14.375" style="3" customWidth="1"/>
    <col min="29" max="33" width="0.875" style="3" customWidth="1"/>
    <col min="34" max="34" width="4.375" style="3" customWidth="1"/>
    <col min="35" max="53" width="0.875" style="3" customWidth="1"/>
    <col min="54" max="54" width="9.25390625" style="3" customWidth="1"/>
    <col min="55" max="66" width="0.875" style="3" customWidth="1"/>
    <col min="67" max="67" width="1.25" style="3" customWidth="1"/>
    <col min="68" max="68" width="0.2421875" style="3" customWidth="1"/>
    <col min="69" max="69" width="0.875" style="3" hidden="1" customWidth="1"/>
    <col min="70" max="70" width="1.625" style="3" customWidth="1"/>
    <col min="71" max="71" width="0.12890625" style="3" customWidth="1"/>
    <col min="72" max="72" width="0.12890625" style="3" hidden="1" customWidth="1"/>
    <col min="73" max="73" width="0.875" style="3" hidden="1" customWidth="1"/>
    <col min="74" max="77" width="0.875" style="3" customWidth="1"/>
    <col min="78" max="78" width="0.37109375" style="3" customWidth="1"/>
    <col min="79" max="79" width="0.875" style="3" hidden="1" customWidth="1"/>
    <col min="80" max="90" width="0.875" style="3" customWidth="1"/>
    <col min="91" max="91" width="0.2421875" style="3" customWidth="1"/>
    <col min="92" max="92" width="0.875" style="3" hidden="1" customWidth="1"/>
    <col min="93" max="16384" width="0.875" style="3" customWidth="1"/>
  </cols>
  <sheetData>
    <row r="1" spans="110:111" s="4" customFormat="1" ht="9.75">
      <c r="DF1" s="5"/>
      <c r="DG1" s="5"/>
    </row>
    <row r="2" spans="20:111" ht="15" customHeight="1">
      <c r="T2" s="80" t="s">
        <v>62</v>
      </c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O2" s="81" t="s">
        <v>63</v>
      </c>
      <c r="CP2" s="81"/>
      <c r="CQ2" s="81"/>
      <c r="CR2" s="81"/>
      <c r="CS2" s="81"/>
      <c r="CT2" s="81"/>
      <c r="CU2" s="81"/>
      <c r="CV2" s="81"/>
      <c r="CW2" s="81"/>
      <c r="CX2" s="81"/>
      <c r="CY2" s="81"/>
      <c r="CZ2" s="81"/>
      <c r="DA2" s="81"/>
      <c r="DB2" s="81"/>
      <c r="DC2" s="81"/>
      <c r="DD2" s="81"/>
      <c r="DE2" s="81"/>
      <c r="DF2" s="81"/>
      <c r="DG2" s="6"/>
    </row>
    <row r="3" spans="1:111" s="8" customFormat="1" ht="1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CM3" s="9" t="s">
        <v>64</v>
      </c>
      <c r="CO3" s="82" t="s">
        <v>65</v>
      </c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10"/>
    </row>
    <row r="4" spans="41:111" s="8" customFormat="1" ht="15" customHeight="1">
      <c r="AO4" s="9" t="s">
        <v>66</v>
      </c>
      <c r="AP4" s="83" t="s">
        <v>332</v>
      </c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5">
        <v>2012</v>
      </c>
      <c r="BO4" s="85"/>
      <c r="BP4" s="85"/>
      <c r="BQ4" s="85"/>
      <c r="BR4" s="85"/>
      <c r="BS4" s="85"/>
      <c r="BT4" s="85"/>
      <c r="BU4" s="85"/>
      <c r="BV4" s="85"/>
      <c r="BW4" s="85"/>
      <c r="BX4" s="85"/>
      <c r="CM4" s="9" t="s">
        <v>68</v>
      </c>
      <c r="CO4" s="84" t="s">
        <v>333</v>
      </c>
      <c r="CP4" s="84"/>
      <c r="CQ4" s="84"/>
      <c r="CR4" s="84"/>
      <c r="CS4" s="84"/>
      <c r="CT4" s="84"/>
      <c r="CU4" s="84"/>
      <c r="CV4" s="84"/>
      <c r="CW4" s="84"/>
      <c r="CX4" s="84"/>
      <c r="CY4" s="84"/>
      <c r="CZ4" s="84"/>
      <c r="DA4" s="84"/>
      <c r="DB4" s="84"/>
      <c r="DC4" s="84"/>
      <c r="DD4" s="84"/>
      <c r="DE4" s="84"/>
      <c r="DF4" s="84"/>
      <c r="DG4" s="10"/>
    </row>
    <row r="5" spans="1:111" s="8" customFormat="1" ht="14.25" customHeight="1">
      <c r="A5" s="8" t="s">
        <v>69</v>
      </c>
      <c r="CM5" s="9" t="s">
        <v>70</v>
      </c>
      <c r="CO5" s="84" t="s">
        <v>71</v>
      </c>
      <c r="CP5" s="84"/>
      <c r="CQ5" s="84"/>
      <c r="CR5" s="84"/>
      <c r="CS5" s="84"/>
      <c r="CT5" s="84"/>
      <c r="CU5" s="84"/>
      <c r="CV5" s="84"/>
      <c r="CW5" s="84"/>
      <c r="CX5" s="84"/>
      <c r="CY5" s="84"/>
      <c r="CZ5" s="84"/>
      <c r="DA5" s="84"/>
      <c r="DB5" s="84"/>
      <c r="DC5" s="84"/>
      <c r="DD5" s="84"/>
      <c r="DE5" s="84"/>
      <c r="DF5" s="84"/>
      <c r="DG5" s="10"/>
    </row>
    <row r="6" spans="1:111" s="8" customFormat="1" ht="12.75" customHeight="1">
      <c r="A6" s="8" t="s">
        <v>72</v>
      </c>
      <c r="S6" s="83" t="s">
        <v>9</v>
      </c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M6" s="9" t="s">
        <v>73</v>
      </c>
      <c r="CO6" s="84" t="s">
        <v>74</v>
      </c>
      <c r="CP6" s="84"/>
      <c r="CQ6" s="84"/>
      <c r="CR6" s="84"/>
      <c r="CS6" s="84"/>
      <c r="CT6" s="84"/>
      <c r="CU6" s="84"/>
      <c r="CV6" s="84"/>
      <c r="CW6" s="84"/>
      <c r="CX6" s="84"/>
      <c r="CY6" s="84"/>
      <c r="CZ6" s="84"/>
      <c r="DA6" s="84"/>
      <c r="DB6" s="84"/>
      <c r="DC6" s="84"/>
      <c r="DD6" s="84"/>
      <c r="DE6" s="84"/>
      <c r="DF6" s="84"/>
      <c r="DG6" s="10"/>
    </row>
    <row r="7" spans="1:111" s="8" customFormat="1" ht="15" customHeight="1">
      <c r="A7" s="125" t="s">
        <v>191</v>
      </c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125"/>
      <c r="AH7" s="125"/>
      <c r="AI7" s="125"/>
      <c r="AJ7" s="125"/>
      <c r="AK7" s="125"/>
      <c r="AL7" s="125"/>
      <c r="AM7" s="125"/>
      <c r="AN7" s="125"/>
      <c r="AO7" s="125"/>
      <c r="AP7" s="125"/>
      <c r="AQ7" s="125"/>
      <c r="AR7" s="125"/>
      <c r="AS7" s="125"/>
      <c r="AT7" s="125"/>
      <c r="AU7" s="125"/>
      <c r="AV7" s="125"/>
      <c r="AW7" s="125"/>
      <c r="AX7" s="125"/>
      <c r="AY7" s="125"/>
      <c r="AZ7" s="125"/>
      <c r="BA7" s="125"/>
      <c r="BB7" s="125"/>
      <c r="BC7" s="125"/>
      <c r="BD7" s="125"/>
      <c r="BE7" s="125"/>
      <c r="BF7" s="125"/>
      <c r="BG7" s="125"/>
      <c r="BH7" s="125"/>
      <c r="BI7" s="125"/>
      <c r="BJ7" s="125"/>
      <c r="BK7" s="125"/>
      <c r="BL7" s="125"/>
      <c r="BM7" s="125"/>
      <c r="BN7" s="125"/>
      <c r="BO7" s="125"/>
      <c r="BP7" s="125"/>
      <c r="BQ7" s="125"/>
      <c r="BR7" s="125"/>
      <c r="BS7" s="125"/>
      <c r="BT7" s="125"/>
      <c r="BU7" s="125"/>
      <c r="BV7" s="125"/>
      <c r="BW7" s="125"/>
      <c r="BX7" s="125"/>
      <c r="BY7" s="125"/>
      <c r="BZ7" s="125"/>
      <c r="CA7" s="125"/>
      <c r="CM7" s="9" t="s">
        <v>75</v>
      </c>
      <c r="CO7" s="84" t="s">
        <v>76</v>
      </c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84"/>
      <c r="DC7" s="84"/>
      <c r="DD7" s="84"/>
      <c r="DE7" s="84"/>
      <c r="DF7" s="84"/>
      <c r="DG7" s="10"/>
    </row>
    <row r="8" spans="1:111" s="8" customFormat="1" ht="15" customHeight="1">
      <c r="A8" s="8" t="s">
        <v>77</v>
      </c>
      <c r="AW8" s="126"/>
      <c r="AX8" s="126"/>
      <c r="AY8" s="126"/>
      <c r="AZ8" s="126"/>
      <c r="BA8" s="126"/>
      <c r="BB8" s="126"/>
      <c r="BC8" s="126"/>
      <c r="BD8" s="126"/>
      <c r="BE8" s="126"/>
      <c r="BF8" s="126"/>
      <c r="BG8" s="126"/>
      <c r="BH8" s="126"/>
      <c r="BI8" s="126"/>
      <c r="BJ8" s="126"/>
      <c r="BK8" s="126"/>
      <c r="BL8" s="126"/>
      <c r="BM8" s="126"/>
      <c r="BN8" s="126"/>
      <c r="BO8" s="126"/>
      <c r="BP8" s="126"/>
      <c r="BQ8" s="126"/>
      <c r="BR8" s="126"/>
      <c r="BS8" s="126"/>
      <c r="BT8" s="126"/>
      <c r="BU8" s="126"/>
      <c r="BV8" s="126"/>
      <c r="BW8" s="126"/>
      <c r="BX8" s="126"/>
      <c r="BY8" s="126"/>
      <c r="CM8" s="9"/>
      <c r="CO8" s="84"/>
      <c r="CP8" s="84"/>
      <c r="CQ8" s="84"/>
      <c r="CR8" s="84"/>
      <c r="CS8" s="84"/>
      <c r="CT8" s="84"/>
      <c r="CU8" s="84"/>
      <c r="CV8" s="84"/>
      <c r="CW8" s="84"/>
      <c r="CX8" s="84"/>
      <c r="CY8" s="84"/>
      <c r="CZ8" s="84"/>
      <c r="DA8" s="84"/>
      <c r="DB8" s="84"/>
      <c r="DC8" s="84"/>
      <c r="DD8" s="84"/>
      <c r="DE8" s="84"/>
      <c r="DF8" s="84"/>
      <c r="DG8" s="10"/>
    </row>
    <row r="9" spans="1:111" s="8" customFormat="1" ht="15" customHeight="1" thickBot="1">
      <c r="A9" s="8" t="s">
        <v>78</v>
      </c>
      <c r="CO9" s="86" t="s">
        <v>79</v>
      </c>
      <c r="CP9" s="86"/>
      <c r="CQ9" s="86"/>
      <c r="CR9" s="86"/>
      <c r="CS9" s="86"/>
      <c r="CT9" s="86"/>
      <c r="CU9" s="86"/>
      <c r="CV9" s="86"/>
      <c r="CW9" s="86"/>
      <c r="CX9" s="86"/>
      <c r="CY9" s="86"/>
      <c r="CZ9" s="86"/>
      <c r="DA9" s="86"/>
      <c r="DB9" s="86"/>
      <c r="DC9" s="86"/>
      <c r="DD9" s="86"/>
      <c r="DE9" s="86"/>
      <c r="DF9" s="86"/>
      <c r="DG9" s="10"/>
    </row>
    <row r="10" spans="1:111" s="12" customFormat="1" ht="18.75" customHeight="1">
      <c r="A10" s="87" t="s">
        <v>80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  <c r="CE10" s="87"/>
      <c r="CF10" s="87"/>
      <c r="CG10" s="87"/>
      <c r="CH10" s="87"/>
      <c r="CI10" s="87"/>
      <c r="CJ10" s="87"/>
      <c r="CK10" s="87"/>
      <c r="CL10" s="87"/>
      <c r="CM10" s="87"/>
      <c r="CN10" s="87"/>
      <c r="CO10" s="87"/>
      <c r="CP10" s="87"/>
      <c r="CQ10" s="87"/>
      <c r="CR10" s="87"/>
      <c r="CS10" s="87"/>
      <c r="CT10" s="87"/>
      <c r="CU10" s="87"/>
      <c r="CV10" s="87"/>
      <c r="CW10" s="87"/>
      <c r="CX10" s="87"/>
      <c r="CY10" s="87"/>
      <c r="CZ10" s="87"/>
      <c r="DA10" s="87"/>
      <c r="DB10" s="87"/>
      <c r="DC10" s="87"/>
      <c r="DD10" s="87"/>
      <c r="DE10" s="87"/>
      <c r="DF10" s="87"/>
      <c r="DG10" s="11"/>
    </row>
    <row r="11" spans="1:111" ht="33" customHeight="1">
      <c r="A11" s="88" t="s">
        <v>1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9" t="s">
        <v>2</v>
      </c>
      <c r="AD11" s="89"/>
      <c r="AE11" s="89"/>
      <c r="AF11" s="89"/>
      <c r="AG11" s="89"/>
      <c r="AH11" s="89"/>
      <c r="AI11" s="89" t="s">
        <v>81</v>
      </c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 t="s">
        <v>82</v>
      </c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/>
      <c r="BS11" s="89"/>
      <c r="BT11" s="89"/>
      <c r="BU11" s="89"/>
      <c r="BV11" s="89"/>
      <c r="BW11" s="89" t="s">
        <v>5</v>
      </c>
      <c r="BX11" s="89"/>
      <c r="BY11" s="89"/>
      <c r="BZ11" s="89"/>
      <c r="CA11" s="89"/>
      <c r="CB11" s="89"/>
      <c r="CC11" s="89"/>
      <c r="CD11" s="89"/>
      <c r="CE11" s="89"/>
      <c r="CF11" s="89"/>
      <c r="CG11" s="89"/>
      <c r="CH11" s="89"/>
      <c r="CI11" s="89"/>
      <c r="CJ11" s="89"/>
      <c r="CK11" s="89"/>
      <c r="CL11" s="89"/>
      <c r="CM11" s="89"/>
      <c r="CN11" s="89"/>
      <c r="CO11" s="89" t="s">
        <v>6</v>
      </c>
      <c r="CP11" s="89"/>
      <c r="CQ11" s="89"/>
      <c r="CR11" s="89"/>
      <c r="CS11" s="89"/>
      <c r="CT11" s="89"/>
      <c r="CU11" s="89"/>
      <c r="CV11" s="89"/>
      <c r="CW11" s="89"/>
      <c r="CX11" s="89"/>
      <c r="CY11" s="89"/>
      <c r="CZ11" s="89"/>
      <c r="DA11" s="89"/>
      <c r="DB11" s="89"/>
      <c r="DC11" s="89"/>
      <c r="DD11" s="89"/>
      <c r="DE11" s="89"/>
      <c r="DF11" s="89"/>
      <c r="DG11" s="13"/>
    </row>
    <row r="12" spans="1:111" s="15" customFormat="1" ht="12" customHeight="1" thickBot="1">
      <c r="A12" s="90">
        <v>1</v>
      </c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1">
        <v>2</v>
      </c>
      <c r="AD12" s="91"/>
      <c r="AE12" s="91"/>
      <c r="AF12" s="91"/>
      <c r="AG12" s="91"/>
      <c r="AH12" s="91"/>
      <c r="AI12" s="91">
        <v>3</v>
      </c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>
        <v>4</v>
      </c>
      <c r="BD12" s="91"/>
      <c r="BE12" s="91"/>
      <c r="BF12" s="91"/>
      <c r="BG12" s="91"/>
      <c r="BH12" s="91"/>
      <c r="BI12" s="91"/>
      <c r="BJ12" s="91"/>
      <c r="BK12" s="91"/>
      <c r="BL12" s="91"/>
      <c r="BM12" s="91"/>
      <c r="BN12" s="91"/>
      <c r="BO12" s="91"/>
      <c r="BP12" s="91"/>
      <c r="BQ12" s="91"/>
      <c r="BR12" s="91"/>
      <c r="BS12" s="91"/>
      <c r="BT12" s="91"/>
      <c r="BU12" s="91"/>
      <c r="BV12" s="91"/>
      <c r="BW12" s="91">
        <v>5</v>
      </c>
      <c r="BX12" s="91"/>
      <c r="BY12" s="91"/>
      <c r="BZ12" s="91"/>
      <c r="CA12" s="91"/>
      <c r="CB12" s="91"/>
      <c r="CC12" s="91"/>
      <c r="CD12" s="91"/>
      <c r="CE12" s="91"/>
      <c r="CF12" s="91"/>
      <c r="CG12" s="91"/>
      <c r="CH12" s="91"/>
      <c r="CI12" s="91"/>
      <c r="CJ12" s="91"/>
      <c r="CK12" s="91"/>
      <c r="CL12" s="91"/>
      <c r="CM12" s="91"/>
      <c r="CN12" s="91"/>
      <c r="CO12" s="91">
        <v>6</v>
      </c>
      <c r="CP12" s="91"/>
      <c r="CQ12" s="91"/>
      <c r="CR12" s="91"/>
      <c r="CS12" s="91"/>
      <c r="CT12" s="91"/>
      <c r="CU12" s="91"/>
      <c r="CV12" s="91"/>
      <c r="CW12" s="91"/>
      <c r="CX12" s="91"/>
      <c r="CY12" s="91"/>
      <c r="CZ12" s="91"/>
      <c r="DA12" s="91"/>
      <c r="DB12" s="91"/>
      <c r="DC12" s="91"/>
      <c r="DD12" s="91"/>
      <c r="DE12" s="91"/>
      <c r="DF12" s="91"/>
      <c r="DG12" s="14"/>
    </row>
    <row r="13" spans="1:111" ht="17.25" customHeight="1" thickBot="1">
      <c r="A13" s="98" t="s">
        <v>192</v>
      </c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9" t="s">
        <v>83</v>
      </c>
      <c r="AD13" s="73"/>
      <c r="AE13" s="73"/>
      <c r="AF13" s="73"/>
      <c r="AG13" s="73"/>
      <c r="AH13" s="74"/>
      <c r="AI13" s="100" t="s">
        <v>8</v>
      </c>
      <c r="AJ13" s="101"/>
      <c r="AK13" s="101"/>
      <c r="AL13" s="101"/>
      <c r="AM13" s="101"/>
      <c r="AN13" s="101"/>
      <c r="AO13" s="101"/>
      <c r="AP13" s="101"/>
      <c r="AQ13" s="101"/>
      <c r="AR13" s="101"/>
      <c r="AS13" s="101"/>
      <c r="AT13" s="101"/>
      <c r="AU13" s="101"/>
      <c r="AV13" s="101"/>
      <c r="AW13" s="101"/>
      <c r="AX13" s="101"/>
      <c r="AY13" s="101"/>
      <c r="AZ13" s="101"/>
      <c r="BA13" s="101"/>
      <c r="BB13" s="101"/>
      <c r="BC13" s="95">
        <v>7391700</v>
      </c>
      <c r="BD13" s="95"/>
      <c r="BE13" s="95"/>
      <c r="BF13" s="95"/>
      <c r="BG13" s="95"/>
      <c r="BH13" s="95"/>
      <c r="BI13" s="95"/>
      <c r="BJ13" s="95"/>
      <c r="BK13" s="95"/>
      <c r="BL13" s="95"/>
      <c r="BM13" s="95"/>
      <c r="BN13" s="95"/>
      <c r="BO13" s="95"/>
      <c r="BP13" s="95"/>
      <c r="BQ13" s="95"/>
      <c r="BR13" s="95"/>
      <c r="BS13" s="95"/>
      <c r="BT13" s="95"/>
      <c r="BU13" s="95"/>
      <c r="BV13" s="95"/>
      <c r="BW13" s="95">
        <v>480465.45</v>
      </c>
      <c r="BX13" s="95"/>
      <c r="BY13" s="95"/>
      <c r="BZ13" s="95"/>
      <c r="CA13" s="95"/>
      <c r="CB13" s="95"/>
      <c r="CC13" s="95"/>
      <c r="CD13" s="95"/>
      <c r="CE13" s="95"/>
      <c r="CF13" s="95"/>
      <c r="CG13" s="95"/>
      <c r="CH13" s="95"/>
      <c r="CI13" s="95"/>
      <c r="CJ13" s="95"/>
      <c r="CK13" s="95"/>
      <c r="CL13" s="95"/>
      <c r="CM13" s="95"/>
      <c r="CN13" s="95"/>
      <c r="CO13" s="96">
        <f aca="true" t="shared" si="0" ref="CO13:CO44">BC13-BW13</f>
        <v>6911234.55</v>
      </c>
      <c r="CP13" s="96"/>
      <c r="CQ13" s="96"/>
      <c r="CR13" s="96"/>
      <c r="CS13" s="96"/>
      <c r="CT13" s="96"/>
      <c r="CU13" s="96"/>
      <c r="CV13" s="96"/>
      <c r="CW13" s="96"/>
      <c r="CX13" s="96"/>
      <c r="CY13" s="96"/>
      <c r="CZ13" s="96"/>
      <c r="DA13" s="96"/>
      <c r="DB13" s="96"/>
      <c r="DC13" s="96"/>
      <c r="DD13" s="96"/>
      <c r="DE13" s="96"/>
      <c r="DF13" s="97"/>
      <c r="DG13" s="16"/>
    </row>
    <row r="14" spans="1:111" ht="11.25" customHeight="1">
      <c r="A14" s="138" t="s">
        <v>190</v>
      </c>
      <c r="B14" s="139"/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40"/>
      <c r="AC14" s="141" t="s">
        <v>83</v>
      </c>
      <c r="AD14" s="142"/>
      <c r="AE14" s="142"/>
      <c r="AF14" s="142"/>
      <c r="AG14" s="142"/>
      <c r="AH14" s="143"/>
      <c r="AI14" s="147" t="s">
        <v>150</v>
      </c>
      <c r="AJ14" s="148"/>
      <c r="AK14" s="148"/>
      <c r="AL14" s="148"/>
      <c r="AM14" s="148"/>
      <c r="AN14" s="148"/>
      <c r="AO14" s="148"/>
      <c r="AP14" s="148"/>
      <c r="AQ14" s="148"/>
      <c r="AR14" s="148"/>
      <c r="AS14" s="148"/>
      <c r="AT14" s="148"/>
      <c r="AU14" s="148"/>
      <c r="AV14" s="148"/>
      <c r="AW14" s="148"/>
      <c r="AX14" s="148"/>
      <c r="AY14" s="148"/>
      <c r="AZ14" s="148"/>
      <c r="BA14" s="148"/>
      <c r="BB14" s="149"/>
      <c r="BC14" s="130">
        <v>2062700</v>
      </c>
      <c r="BD14" s="131"/>
      <c r="BE14" s="131"/>
      <c r="BF14" s="131"/>
      <c r="BG14" s="131"/>
      <c r="BH14" s="131"/>
      <c r="BI14" s="131"/>
      <c r="BJ14" s="131"/>
      <c r="BK14" s="131"/>
      <c r="BL14" s="131"/>
      <c r="BM14" s="131"/>
      <c r="BN14" s="131"/>
      <c r="BO14" s="131"/>
      <c r="BP14" s="131"/>
      <c r="BQ14" s="131"/>
      <c r="BR14" s="131"/>
      <c r="BS14" s="131"/>
      <c r="BT14" s="131"/>
      <c r="BU14" s="131"/>
      <c r="BV14" s="132"/>
      <c r="BW14" s="130">
        <v>18865.45</v>
      </c>
      <c r="BX14" s="131"/>
      <c r="BY14" s="131"/>
      <c r="BZ14" s="131"/>
      <c r="CA14" s="131"/>
      <c r="CB14" s="131"/>
      <c r="CC14" s="131"/>
      <c r="CD14" s="131"/>
      <c r="CE14" s="131"/>
      <c r="CF14" s="131"/>
      <c r="CG14" s="131"/>
      <c r="CH14" s="131"/>
      <c r="CI14" s="131"/>
      <c r="CJ14" s="131"/>
      <c r="CK14" s="131"/>
      <c r="CL14" s="131"/>
      <c r="CM14" s="131"/>
      <c r="CN14" s="132"/>
      <c r="CO14" s="130">
        <f>BC14-BW14</f>
        <v>2043834.55</v>
      </c>
      <c r="CP14" s="131"/>
      <c r="CQ14" s="131"/>
      <c r="CR14" s="131"/>
      <c r="CS14" s="131"/>
      <c r="CT14" s="131"/>
      <c r="CU14" s="131"/>
      <c r="CV14" s="131"/>
      <c r="CW14" s="131"/>
      <c r="CX14" s="131"/>
      <c r="CY14" s="131"/>
      <c r="CZ14" s="131"/>
      <c r="DA14" s="131"/>
      <c r="DB14" s="131"/>
      <c r="DC14" s="131"/>
      <c r="DD14" s="131"/>
      <c r="DE14" s="131"/>
      <c r="DF14" s="136"/>
      <c r="DG14" s="16"/>
    </row>
    <row r="15" spans="1:111" ht="15" customHeight="1" thickBot="1">
      <c r="A15" s="153" t="s">
        <v>84</v>
      </c>
      <c r="B15" s="154"/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54"/>
      <c r="AB15" s="155"/>
      <c r="AC15" s="144"/>
      <c r="AD15" s="145"/>
      <c r="AE15" s="145"/>
      <c r="AF15" s="145"/>
      <c r="AG15" s="145"/>
      <c r="AH15" s="146"/>
      <c r="AI15" s="150"/>
      <c r="AJ15" s="151"/>
      <c r="AK15" s="151"/>
      <c r="AL15" s="151"/>
      <c r="AM15" s="151"/>
      <c r="AN15" s="151"/>
      <c r="AO15" s="151"/>
      <c r="AP15" s="151"/>
      <c r="AQ15" s="151"/>
      <c r="AR15" s="151"/>
      <c r="AS15" s="151"/>
      <c r="AT15" s="151"/>
      <c r="AU15" s="151"/>
      <c r="AV15" s="151"/>
      <c r="AW15" s="151"/>
      <c r="AX15" s="151"/>
      <c r="AY15" s="151"/>
      <c r="AZ15" s="151"/>
      <c r="BA15" s="151"/>
      <c r="BB15" s="152"/>
      <c r="BC15" s="133"/>
      <c r="BD15" s="134"/>
      <c r="BE15" s="134"/>
      <c r="BF15" s="134"/>
      <c r="BG15" s="134"/>
      <c r="BH15" s="134"/>
      <c r="BI15" s="134"/>
      <c r="BJ15" s="134"/>
      <c r="BK15" s="134"/>
      <c r="BL15" s="134"/>
      <c r="BM15" s="134"/>
      <c r="BN15" s="134"/>
      <c r="BO15" s="134"/>
      <c r="BP15" s="134"/>
      <c r="BQ15" s="134"/>
      <c r="BR15" s="134"/>
      <c r="BS15" s="134"/>
      <c r="BT15" s="134"/>
      <c r="BU15" s="134"/>
      <c r="BV15" s="135"/>
      <c r="BW15" s="133"/>
      <c r="BX15" s="134"/>
      <c r="BY15" s="134"/>
      <c r="BZ15" s="134"/>
      <c r="CA15" s="134"/>
      <c r="CB15" s="134"/>
      <c r="CC15" s="134"/>
      <c r="CD15" s="134"/>
      <c r="CE15" s="134"/>
      <c r="CF15" s="134"/>
      <c r="CG15" s="134"/>
      <c r="CH15" s="134"/>
      <c r="CI15" s="134"/>
      <c r="CJ15" s="134"/>
      <c r="CK15" s="134"/>
      <c r="CL15" s="134"/>
      <c r="CM15" s="134"/>
      <c r="CN15" s="135"/>
      <c r="CO15" s="133"/>
      <c r="CP15" s="134"/>
      <c r="CQ15" s="134"/>
      <c r="CR15" s="134"/>
      <c r="CS15" s="134"/>
      <c r="CT15" s="134"/>
      <c r="CU15" s="134"/>
      <c r="CV15" s="134"/>
      <c r="CW15" s="134"/>
      <c r="CX15" s="134"/>
      <c r="CY15" s="134"/>
      <c r="CZ15" s="134"/>
      <c r="DA15" s="134"/>
      <c r="DB15" s="134"/>
      <c r="DC15" s="134"/>
      <c r="DD15" s="134"/>
      <c r="DE15" s="134"/>
      <c r="DF15" s="137"/>
      <c r="DG15" s="16"/>
    </row>
    <row r="16" spans="1:111" ht="15" customHeight="1" thickBot="1">
      <c r="A16" s="92" t="s">
        <v>85</v>
      </c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3" t="s">
        <v>83</v>
      </c>
      <c r="AD16" s="93"/>
      <c r="AE16" s="93"/>
      <c r="AF16" s="93"/>
      <c r="AG16" s="93"/>
      <c r="AH16" s="94"/>
      <c r="AI16" s="102" t="s">
        <v>183</v>
      </c>
      <c r="AJ16" s="103"/>
      <c r="AK16" s="103"/>
      <c r="AL16" s="103"/>
      <c r="AM16" s="103"/>
      <c r="AN16" s="103"/>
      <c r="AO16" s="103"/>
      <c r="AP16" s="103"/>
      <c r="AQ16" s="103"/>
      <c r="AR16" s="103"/>
      <c r="AS16" s="103"/>
      <c r="AT16" s="103"/>
      <c r="AU16" s="103"/>
      <c r="AV16" s="103"/>
      <c r="AW16" s="103"/>
      <c r="AX16" s="103"/>
      <c r="AY16" s="103"/>
      <c r="AZ16" s="103"/>
      <c r="BA16" s="103"/>
      <c r="BB16" s="103"/>
      <c r="BC16" s="75">
        <v>497300</v>
      </c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>
        <v>11110.6</v>
      </c>
      <c r="BX16" s="75"/>
      <c r="BY16" s="75"/>
      <c r="BZ16" s="75"/>
      <c r="CA16" s="75"/>
      <c r="CB16" s="75"/>
      <c r="CC16" s="75"/>
      <c r="CD16" s="75"/>
      <c r="CE16" s="75"/>
      <c r="CF16" s="75"/>
      <c r="CG16" s="75"/>
      <c r="CH16" s="75"/>
      <c r="CI16" s="75"/>
      <c r="CJ16" s="75"/>
      <c r="CK16" s="75"/>
      <c r="CL16" s="75"/>
      <c r="CM16" s="75"/>
      <c r="CN16" s="75"/>
      <c r="CO16" s="76">
        <f t="shared" si="0"/>
        <v>486189.4</v>
      </c>
      <c r="CP16" s="76"/>
      <c r="CQ16" s="76"/>
      <c r="CR16" s="76"/>
      <c r="CS16" s="76"/>
      <c r="CT16" s="76"/>
      <c r="CU16" s="76"/>
      <c r="CV16" s="76"/>
      <c r="CW16" s="76"/>
      <c r="CX16" s="76"/>
      <c r="CY16" s="76"/>
      <c r="CZ16" s="76"/>
      <c r="DA16" s="76"/>
      <c r="DB16" s="76"/>
      <c r="DC16" s="76"/>
      <c r="DD16" s="76"/>
      <c r="DE16" s="76"/>
      <c r="DF16" s="77"/>
      <c r="DG16" s="16"/>
    </row>
    <row r="17" spans="1:111" ht="13.5" customHeight="1" thickBot="1">
      <c r="A17" s="104" t="s">
        <v>86</v>
      </c>
      <c r="B17" s="104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73" t="s">
        <v>83</v>
      </c>
      <c r="AD17" s="73"/>
      <c r="AE17" s="73"/>
      <c r="AF17" s="73"/>
      <c r="AG17" s="73"/>
      <c r="AH17" s="74"/>
      <c r="AI17" s="78" t="s">
        <v>151</v>
      </c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75">
        <v>497300</v>
      </c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>
        <v>11110.6</v>
      </c>
      <c r="BX17" s="75"/>
      <c r="BY17" s="75"/>
      <c r="BZ17" s="75"/>
      <c r="CA17" s="75"/>
      <c r="CB17" s="75"/>
      <c r="CC17" s="75"/>
      <c r="CD17" s="75"/>
      <c r="CE17" s="75"/>
      <c r="CF17" s="75"/>
      <c r="CG17" s="75"/>
      <c r="CH17" s="75"/>
      <c r="CI17" s="75"/>
      <c r="CJ17" s="75"/>
      <c r="CK17" s="75"/>
      <c r="CL17" s="75"/>
      <c r="CM17" s="75"/>
      <c r="CN17" s="75"/>
      <c r="CO17" s="76">
        <f t="shared" si="0"/>
        <v>486189.4</v>
      </c>
      <c r="CP17" s="76"/>
      <c r="CQ17" s="76"/>
      <c r="CR17" s="76"/>
      <c r="CS17" s="76"/>
      <c r="CT17" s="76"/>
      <c r="CU17" s="76"/>
      <c r="CV17" s="76"/>
      <c r="CW17" s="76"/>
      <c r="CX17" s="76"/>
      <c r="CY17" s="76"/>
      <c r="CZ17" s="76"/>
      <c r="DA17" s="76"/>
      <c r="DB17" s="76"/>
      <c r="DC17" s="76"/>
      <c r="DD17" s="76"/>
      <c r="DE17" s="76"/>
      <c r="DF17" s="77"/>
      <c r="DG17" s="16"/>
    </row>
    <row r="18" spans="1:111" ht="47.25" customHeight="1" thickBot="1">
      <c r="A18" s="104" t="s">
        <v>204</v>
      </c>
      <c r="B18" s="104"/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73" t="s">
        <v>83</v>
      </c>
      <c r="AD18" s="73"/>
      <c r="AE18" s="73"/>
      <c r="AF18" s="73"/>
      <c r="AG18" s="73"/>
      <c r="AH18" s="74"/>
      <c r="AI18" s="78" t="s">
        <v>152</v>
      </c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B18" s="79"/>
      <c r="BC18" s="75">
        <v>497300</v>
      </c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>
        <v>11110.6</v>
      </c>
      <c r="BX18" s="75"/>
      <c r="BY18" s="75"/>
      <c r="BZ18" s="75"/>
      <c r="CA18" s="75"/>
      <c r="CB18" s="75"/>
      <c r="CC18" s="75"/>
      <c r="CD18" s="75"/>
      <c r="CE18" s="75"/>
      <c r="CF18" s="75"/>
      <c r="CG18" s="75"/>
      <c r="CH18" s="75"/>
      <c r="CI18" s="75"/>
      <c r="CJ18" s="75"/>
      <c r="CK18" s="75"/>
      <c r="CL18" s="75"/>
      <c r="CM18" s="75"/>
      <c r="CN18" s="75"/>
      <c r="CO18" s="76">
        <f t="shared" si="0"/>
        <v>486189.4</v>
      </c>
      <c r="CP18" s="76"/>
      <c r="CQ18" s="76"/>
      <c r="CR18" s="76"/>
      <c r="CS18" s="76"/>
      <c r="CT18" s="76"/>
      <c r="CU18" s="76"/>
      <c r="CV18" s="76"/>
      <c r="CW18" s="76"/>
      <c r="CX18" s="76"/>
      <c r="CY18" s="76"/>
      <c r="CZ18" s="76"/>
      <c r="DA18" s="76"/>
      <c r="DB18" s="76"/>
      <c r="DC18" s="76"/>
      <c r="DD18" s="76"/>
      <c r="DE18" s="76"/>
      <c r="DF18" s="77"/>
      <c r="DG18" s="16"/>
    </row>
    <row r="19" spans="1:111" ht="14.25" customHeight="1" thickBot="1">
      <c r="A19" s="72" t="s">
        <v>87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3" t="s">
        <v>83</v>
      </c>
      <c r="AD19" s="73"/>
      <c r="AE19" s="73"/>
      <c r="AF19" s="73"/>
      <c r="AG19" s="73"/>
      <c r="AH19" s="74"/>
      <c r="AI19" s="78" t="s">
        <v>153</v>
      </c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5">
        <v>6400</v>
      </c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>
        <v>3106.5</v>
      </c>
      <c r="BX19" s="75"/>
      <c r="BY19" s="75"/>
      <c r="BZ19" s="75"/>
      <c r="CA19" s="75"/>
      <c r="CB19" s="75"/>
      <c r="CC19" s="75"/>
      <c r="CD19" s="75"/>
      <c r="CE19" s="75"/>
      <c r="CF19" s="75"/>
      <c r="CG19" s="75"/>
      <c r="CH19" s="75"/>
      <c r="CI19" s="75"/>
      <c r="CJ19" s="75"/>
      <c r="CK19" s="75"/>
      <c r="CL19" s="75"/>
      <c r="CM19" s="75"/>
      <c r="CN19" s="75"/>
      <c r="CO19" s="76">
        <f>BC19-BW19</f>
        <v>3293.5</v>
      </c>
      <c r="CP19" s="76"/>
      <c r="CQ19" s="76"/>
      <c r="CR19" s="76"/>
      <c r="CS19" s="76"/>
      <c r="CT19" s="76"/>
      <c r="CU19" s="76"/>
      <c r="CV19" s="76"/>
      <c r="CW19" s="76"/>
      <c r="CX19" s="76"/>
      <c r="CY19" s="76"/>
      <c r="CZ19" s="76"/>
      <c r="DA19" s="76"/>
      <c r="DB19" s="76"/>
      <c r="DC19" s="76"/>
      <c r="DD19" s="76"/>
      <c r="DE19" s="76"/>
      <c r="DF19" s="77"/>
      <c r="DG19" s="16"/>
    </row>
    <row r="20" spans="1:111" ht="21.75" customHeight="1" thickBot="1">
      <c r="A20" s="72" t="s">
        <v>205</v>
      </c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3" t="s">
        <v>83</v>
      </c>
      <c r="AD20" s="73"/>
      <c r="AE20" s="73"/>
      <c r="AF20" s="73"/>
      <c r="AG20" s="73"/>
      <c r="AH20" s="74"/>
      <c r="AI20" s="78" t="s">
        <v>184</v>
      </c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5">
        <v>4000</v>
      </c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>
        <v>0</v>
      </c>
      <c r="BX20" s="75"/>
      <c r="BY20" s="75"/>
      <c r="BZ20" s="75"/>
      <c r="CA20" s="75"/>
      <c r="CB20" s="75"/>
      <c r="CC20" s="75"/>
      <c r="CD20" s="75"/>
      <c r="CE20" s="75"/>
      <c r="CF20" s="75"/>
      <c r="CG20" s="75"/>
      <c r="CH20" s="75"/>
      <c r="CI20" s="75"/>
      <c r="CJ20" s="75"/>
      <c r="CK20" s="75"/>
      <c r="CL20" s="75"/>
      <c r="CM20" s="75"/>
      <c r="CN20" s="75"/>
      <c r="CO20" s="76">
        <f t="shared" si="0"/>
        <v>4000</v>
      </c>
      <c r="CP20" s="76"/>
      <c r="CQ20" s="76"/>
      <c r="CR20" s="76"/>
      <c r="CS20" s="76"/>
      <c r="CT20" s="76"/>
      <c r="CU20" s="76"/>
      <c r="CV20" s="76"/>
      <c r="CW20" s="76"/>
      <c r="CX20" s="76"/>
      <c r="CY20" s="76"/>
      <c r="CZ20" s="76"/>
      <c r="DA20" s="76"/>
      <c r="DB20" s="76"/>
      <c r="DC20" s="76"/>
      <c r="DD20" s="76"/>
      <c r="DE20" s="76"/>
      <c r="DF20" s="77"/>
      <c r="DG20" s="16"/>
    </row>
    <row r="21" spans="1:111" ht="18.75" customHeight="1" thickBot="1">
      <c r="A21" s="72" t="s">
        <v>206</v>
      </c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3" t="s">
        <v>83</v>
      </c>
      <c r="AD21" s="73"/>
      <c r="AE21" s="73"/>
      <c r="AF21" s="73"/>
      <c r="AG21" s="73"/>
      <c r="AH21" s="74"/>
      <c r="AI21" s="78" t="s">
        <v>185</v>
      </c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5">
        <v>4000</v>
      </c>
      <c r="BD21" s="75"/>
      <c r="BE21" s="75"/>
      <c r="BF21" s="75"/>
      <c r="BG21" s="75"/>
      <c r="BH21" s="75"/>
      <c r="BI21" s="75"/>
      <c r="BJ21" s="75"/>
      <c r="BK21" s="75"/>
      <c r="BL21" s="75"/>
      <c r="BM21" s="75"/>
      <c r="BN21" s="75"/>
      <c r="BO21" s="75"/>
      <c r="BP21" s="75"/>
      <c r="BQ21" s="75"/>
      <c r="BR21" s="75"/>
      <c r="BS21" s="75"/>
      <c r="BT21" s="75"/>
      <c r="BU21" s="75"/>
      <c r="BV21" s="75"/>
      <c r="BW21" s="75">
        <v>0</v>
      </c>
      <c r="BX21" s="75"/>
      <c r="BY21" s="75"/>
      <c r="BZ21" s="75"/>
      <c r="CA21" s="75"/>
      <c r="CB21" s="75"/>
      <c r="CC21" s="75"/>
      <c r="CD21" s="75"/>
      <c r="CE21" s="75"/>
      <c r="CF21" s="75"/>
      <c r="CG21" s="75"/>
      <c r="CH21" s="75"/>
      <c r="CI21" s="75"/>
      <c r="CJ21" s="75"/>
      <c r="CK21" s="75"/>
      <c r="CL21" s="75"/>
      <c r="CM21" s="75"/>
      <c r="CN21" s="75"/>
      <c r="CO21" s="76">
        <f t="shared" si="0"/>
        <v>4000</v>
      </c>
      <c r="CP21" s="76"/>
      <c r="CQ21" s="76"/>
      <c r="CR21" s="76"/>
      <c r="CS21" s="76"/>
      <c r="CT21" s="76"/>
      <c r="CU21" s="76"/>
      <c r="CV21" s="76"/>
      <c r="CW21" s="76"/>
      <c r="CX21" s="76"/>
      <c r="CY21" s="76"/>
      <c r="CZ21" s="76"/>
      <c r="DA21" s="76"/>
      <c r="DB21" s="76"/>
      <c r="DC21" s="76"/>
      <c r="DD21" s="76"/>
      <c r="DE21" s="76"/>
      <c r="DF21" s="77"/>
      <c r="DG21" s="16"/>
    </row>
    <row r="22" spans="1:111" ht="18.75" customHeight="1" thickBot="1">
      <c r="A22" s="72" t="s">
        <v>206</v>
      </c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3" t="s">
        <v>83</v>
      </c>
      <c r="AD22" s="73"/>
      <c r="AE22" s="73"/>
      <c r="AF22" s="73"/>
      <c r="AG22" s="73"/>
      <c r="AH22" s="74"/>
      <c r="AI22" s="78" t="s">
        <v>154</v>
      </c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9"/>
      <c r="AW22" s="79"/>
      <c r="AX22" s="79"/>
      <c r="AY22" s="79"/>
      <c r="AZ22" s="79"/>
      <c r="BA22" s="79"/>
      <c r="BB22" s="79"/>
      <c r="BC22" s="75">
        <v>4000</v>
      </c>
      <c r="BD22" s="75"/>
      <c r="BE22" s="75"/>
      <c r="BF22" s="75"/>
      <c r="BG22" s="75"/>
      <c r="BH22" s="75"/>
      <c r="BI22" s="75"/>
      <c r="BJ22" s="75"/>
      <c r="BK22" s="75"/>
      <c r="BL22" s="75"/>
      <c r="BM22" s="75"/>
      <c r="BN22" s="75"/>
      <c r="BO22" s="75"/>
      <c r="BP22" s="75"/>
      <c r="BQ22" s="75"/>
      <c r="BR22" s="75"/>
      <c r="BS22" s="75"/>
      <c r="BT22" s="75"/>
      <c r="BU22" s="75"/>
      <c r="BV22" s="75"/>
      <c r="BW22" s="75">
        <v>0</v>
      </c>
      <c r="BX22" s="75"/>
      <c r="BY22" s="75"/>
      <c r="BZ22" s="75"/>
      <c r="CA22" s="75"/>
      <c r="CB22" s="75"/>
      <c r="CC22" s="75"/>
      <c r="CD22" s="75"/>
      <c r="CE22" s="75"/>
      <c r="CF22" s="75"/>
      <c r="CG22" s="75"/>
      <c r="CH22" s="75"/>
      <c r="CI22" s="75"/>
      <c r="CJ22" s="75"/>
      <c r="CK22" s="75"/>
      <c r="CL22" s="75"/>
      <c r="CM22" s="75"/>
      <c r="CN22" s="75"/>
      <c r="CO22" s="76">
        <f>BC22-BW22</f>
        <v>4000</v>
      </c>
      <c r="CP22" s="76"/>
      <c r="CQ22" s="76"/>
      <c r="CR22" s="76"/>
      <c r="CS22" s="76"/>
      <c r="CT22" s="76"/>
      <c r="CU22" s="76"/>
      <c r="CV22" s="76"/>
      <c r="CW22" s="76"/>
      <c r="CX22" s="76"/>
      <c r="CY22" s="76"/>
      <c r="CZ22" s="76"/>
      <c r="DA22" s="76"/>
      <c r="DB22" s="76"/>
      <c r="DC22" s="76"/>
      <c r="DD22" s="76"/>
      <c r="DE22" s="76"/>
      <c r="DF22" s="77"/>
      <c r="DG22" s="16"/>
    </row>
    <row r="23" spans="1:111" ht="15" customHeight="1" thickBot="1">
      <c r="A23" s="72" t="s">
        <v>88</v>
      </c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3" t="s">
        <v>83</v>
      </c>
      <c r="AD23" s="73"/>
      <c r="AE23" s="73"/>
      <c r="AF23" s="73"/>
      <c r="AG23" s="73"/>
      <c r="AH23" s="74"/>
      <c r="AI23" s="78" t="s">
        <v>186</v>
      </c>
      <c r="AJ23" s="79"/>
      <c r="AK23" s="79"/>
      <c r="AL23" s="79"/>
      <c r="AM23" s="79"/>
      <c r="AN23" s="79"/>
      <c r="AO23" s="79"/>
      <c r="AP23" s="79"/>
      <c r="AQ23" s="79"/>
      <c r="AR23" s="79"/>
      <c r="AS23" s="79"/>
      <c r="AT23" s="79"/>
      <c r="AU23" s="79"/>
      <c r="AV23" s="79"/>
      <c r="AW23" s="79"/>
      <c r="AX23" s="79"/>
      <c r="AY23" s="79"/>
      <c r="AZ23" s="79"/>
      <c r="BA23" s="79"/>
      <c r="BB23" s="79"/>
      <c r="BC23" s="75">
        <v>2400</v>
      </c>
      <c r="BD23" s="75"/>
      <c r="BE23" s="75"/>
      <c r="BF23" s="75"/>
      <c r="BG23" s="75"/>
      <c r="BH23" s="75"/>
      <c r="BI23" s="75"/>
      <c r="BJ23" s="75"/>
      <c r="BK23" s="75"/>
      <c r="BL23" s="75"/>
      <c r="BM23" s="75"/>
      <c r="BN23" s="75"/>
      <c r="BO23" s="75"/>
      <c r="BP23" s="75"/>
      <c r="BQ23" s="75"/>
      <c r="BR23" s="75"/>
      <c r="BS23" s="75"/>
      <c r="BT23" s="75"/>
      <c r="BU23" s="75"/>
      <c r="BV23" s="75"/>
      <c r="BW23" s="75">
        <v>3106.5</v>
      </c>
      <c r="BX23" s="75"/>
      <c r="BY23" s="75"/>
      <c r="BZ23" s="75"/>
      <c r="CA23" s="75"/>
      <c r="CB23" s="75"/>
      <c r="CC23" s="75"/>
      <c r="CD23" s="75"/>
      <c r="CE23" s="75"/>
      <c r="CF23" s="75"/>
      <c r="CG23" s="75"/>
      <c r="CH23" s="75"/>
      <c r="CI23" s="75"/>
      <c r="CJ23" s="75"/>
      <c r="CK23" s="75"/>
      <c r="CL23" s="75"/>
      <c r="CM23" s="75"/>
      <c r="CN23" s="75"/>
      <c r="CO23" s="76">
        <f t="shared" si="0"/>
        <v>-706.5</v>
      </c>
      <c r="CP23" s="76"/>
      <c r="CQ23" s="76"/>
      <c r="CR23" s="76"/>
      <c r="CS23" s="76"/>
      <c r="CT23" s="76"/>
      <c r="CU23" s="76"/>
      <c r="CV23" s="76"/>
      <c r="CW23" s="76"/>
      <c r="CX23" s="76"/>
      <c r="CY23" s="76"/>
      <c r="CZ23" s="76"/>
      <c r="DA23" s="76"/>
      <c r="DB23" s="76"/>
      <c r="DC23" s="76"/>
      <c r="DD23" s="76"/>
      <c r="DE23" s="76"/>
      <c r="DF23" s="77"/>
      <c r="DG23" s="16"/>
    </row>
    <row r="24" spans="1:111" ht="15" customHeight="1" thickBot="1">
      <c r="A24" s="72" t="s">
        <v>88</v>
      </c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3" t="s">
        <v>83</v>
      </c>
      <c r="AD24" s="73"/>
      <c r="AE24" s="73"/>
      <c r="AF24" s="73"/>
      <c r="AG24" s="73"/>
      <c r="AH24" s="74"/>
      <c r="AI24" s="78" t="s">
        <v>155</v>
      </c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5">
        <v>2400</v>
      </c>
      <c r="BD24" s="75"/>
      <c r="BE24" s="75"/>
      <c r="BF24" s="75"/>
      <c r="BG24" s="75"/>
      <c r="BH24" s="75"/>
      <c r="BI24" s="75"/>
      <c r="BJ24" s="75"/>
      <c r="BK24" s="75"/>
      <c r="BL24" s="75"/>
      <c r="BM24" s="75"/>
      <c r="BN24" s="75"/>
      <c r="BO24" s="75"/>
      <c r="BP24" s="75"/>
      <c r="BQ24" s="75"/>
      <c r="BR24" s="75"/>
      <c r="BS24" s="75"/>
      <c r="BT24" s="75"/>
      <c r="BU24" s="75"/>
      <c r="BV24" s="75"/>
      <c r="BW24" s="75">
        <v>3106.5</v>
      </c>
      <c r="BX24" s="75"/>
      <c r="BY24" s="75"/>
      <c r="BZ24" s="75"/>
      <c r="CA24" s="75"/>
      <c r="CB24" s="75"/>
      <c r="CC24" s="75"/>
      <c r="CD24" s="75"/>
      <c r="CE24" s="75"/>
      <c r="CF24" s="75"/>
      <c r="CG24" s="75"/>
      <c r="CH24" s="75"/>
      <c r="CI24" s="75"/>
      <c r="CJ24" s="75"/>
      <c r="CK24" s="75"/>
      <c r="CL24" s="75"/>
      <c r="CM24" s="75"/>
      <c r="CN24" s="75"/>
      <c r="CO24" s="76">
        <f>BC24-BW24</f>
        <v>-706.5</v>
      </c>
      <c r="CP24" s="76"/>
      <c r="CQ24" s="76"/>
      <c r="CR24" s="76"/>
      <c r="CS24" s="76"/>
      <c r="CT24" s="76"/>
      <c r="CU24" s="76"/>
      <c r="CV24" s="76"/>
      <c r="CW24" s="76"/>
      <c r="CX24" s="76"/>
      <c r="CY24" s="76"/>
      <c r="CZ24" s="76"/>
      <c r="DA24" s="76"/>
      <c r="DB24" s="76"/>
      <c r="DC24" s="76"/>
      <c r="DD24" s="76"/>
      <c r="DE24" s="76"/>
      <c r="DF24" s="77"/>
      <c r="DG24" s="16"/>
    </row>
    <row r="25" spans="1:111" ht="15" customHeight="1" thickBot="1">
      <c r="A25" s="105" t="s">
        <v>89</v>
      </c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73" t="s">
        <v>83</v>
      </c>
      <c r="AD25" s="73"/>
      <c r="AE25" s="73"/>
      <c r="AF25" s="73"/>
      <c r="AG25" s="73"/>
      <c r="AH25" s="74"/>
      <c r="AI25" s="78" t="s">
        <v>156</v>
      </c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75">
        <v>836400</v>
      </c>
      <c r="BD25" s="75"/>
      <c r="BE25" s="75"/>
      <c r="BF25" s="75"/>
      <c r="BG25" s="75"/>
      <c r="BH25" s="75"/>
      <c r="BI25" s="75"/>
      <c r="BJ25" s="75"/>
      <c r="BK25" s="75"/>
      <c r="BL25" s="75"/>
      <c r="BM25" s="75"/>
      <c r="BN25" s="75"/>
      <c r="BO25" s="75"/>
      <c r="BP25" s="75"/>
      <c r="BQ25" s="75"/>
      <c r="BR25" s="75"/>
      <c r="BS25" s="75"/>
      <c r="BT25" s="75"/>
      <c r="BU25" s="75"/>
      <c r="BV25" s="75"/>
      <c r="BW25" s="75">
        <v>4548.35</v>
      </c>
      <c r="BX25" s="75"/>
      <c r="BY25" s="75"/>
      <c r="BZ25" s="75"/>
      <c r="CA25" s="75"/>
      <c r="CB25" s="75"/>
      <c r="CC25" s="75"/>
      <c r="CD25" s="75"/>
      <c r="CE25" s="75"/>
      <c r="CF25" s="75"/>
      <c r="CG25" s="75"/>
      <c r="CH25" s="75"/>
      <c r="CI25" s="75"/>
      <c r="CJ25" s="75"/>
      <c r="CK25" s="75"/>
      <c r="CL25" s="75"/>
      <c r="CM25" s="75"/>
      <c r="CN25" s="75"/>
      <c r="CO25" s="76">
        <f t="shared" si="0"/>
        <v>831851.65</v>
      </c>
      <c r="CP25" s="76"/>
      <c r="CQ25" s="76"/>
      <c r="CR25" s="76"/>
      <c r="CS25" s="76"/>
      <c r="CT25" s="76"/>
      <c r="CU25" s="76"/>
      <c r="CV25" s="76"/>
      <c r="CW25" s="76"/>
      <c r="CX25" s="76"/>
      <c r="CY25" s="76"/>
      <c r="CZ25" s="76"/>
      <c r="DA25" s="76"/>
      <c r="DB25" s="76"/>
      <c r="DC25" s="76"/>
      <c r="DD25" s="76"/>
      <c r="DE25" s="76"/>
      <c r="DF25" s="77"/>
      <c r="DG25" s="16"/>
    </row>
    <row r="26" spans="1:111" ht="13.5" customHeight="1" thickBot="1">
      <c r="A26" s="105" t="s">
        <v>90</v>
      </c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73" t="s">
        <v>83</v>
      </c>
      <c r="AD26" s="73"/>
      <c r="AE26" s="73"/>
      <c r="AF26" s="73"/>
      <c r="AG26" s="73"/>
      <c r="AH26" s="74"/>
      <c r="AI26" s="78" t="s">
        <v>157</v>
      </c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75">
        <v>113900</v>
      </c>
      <c r="BD26" s="75"/>
      <c r="BE26" s="75"/>
      <c r="BF26" s="75"/>
      <c r="BG26" s="75"/>
      <c r="BH26" s="75"/>
      <c r="BI26" s="75"/>
      <c r="BJ26" s="75"/>
      <c r="BK26" s="75"/>
      <c r="BL26" s="75"/>
      <c r="BM26" s="75"/>
      <c r="BN26" s="75"/>
      <c r="BO26" s="75"/>
      <c r="BP26" s="75"/>
      <c r="BQ26" s="75"/>
      <c r="BR26" s="75"/>
      <c r="BS26" s="75"/>
      <c r="BT26" s="75"/>
      <c r="BU26" s="75"/>
      <c r="BV26" s="75"/>
      <c r="BW26" s="75">
        <v>284.06</v>
      </c>
      <c r="BX26" s="75"/>
      <c r="BY26" s="75"/>
      <c r="BZ26" s="75"/>
      <c r="CA26" s="75"/>
      <c r="CB26" s="75"/>
      <c r="CC26" s="75"/>
      <c r="CD26" s="75"/>
      <c r="CE26" s="75"/>
      <c r="CF26" s="75"/>
      <c r="CG26" s="75"/>
      <c r="CH26" s="75"/>
      <c r="CI26" s="75"/>
      <c r="CJ26" s="75"/>
      <c r="CK26" s="75"/>
      <c r="CL26" s="75"/>
      <c r="CM26" s="75"/>
      <c r="CN26" s="75"/>
      <c r="CO26" s="76">
        <f t="shared" si="0"/>
        <v>113615.94</v>
      </c>
      <c r="CP26" s="76"/>
      <c r="CQ26" s="76"/>
      <c r="CR26" s="76"/>
      <c r="CS26" s="76"/>
      <c r="CT26" s="76"/>
      <c r="CU26" s="76"/>
      <c r="CV26" s="76"/>
      <c r="CW26" s="76"/>
      <c r="CX26" s="76"/>
      <c r="CY26" s="76"/>
      <c r="CZ26" s="76"/>
      <c r="DA26" s="76"/>
      <c r="DB26" s="76"/>
      <c r="DC26" s="76"/>
      <c r="DD26" s="76"/>
      <c r="DE26" s="76"/>
      <c r="DF26" s="77"/>
      <c r="DG26" s="16"/>
    </row>
    <row r="27" spans="1:111" ht="25.5" customHeight="1" thickBot="1">
      <c r="A27" s="72" t="s">
        <v>207</v>
      </c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3" t="s">
        <v>83</v>
      </c>
      <c r="AD27" s="73"/>
      <c r="AE27" s="73"/>
      <c r="AF27" s="73"/>
      <c r="AG27" s="73"/>
      <c r="AH27" s="74"/>
      <c r="AI27" s="78" t="s">
        <v>158</v>
      </c>
      <c r="AJ27" s="79"/>
      <c r="AK27" s="79"/>
      <c r="AL27" s="79"/>
      <c r="AM27" s="79"/>
      <c r="AN27" s="79"/>
      <c r="AO27" s="79"/>
      <c r="AP27" s="79"/>
      <c r="AQ27" s="79"/>
      <c r="AR27" s="79"/>
      <c r="AS27" s="79"/>
      <c r="AT27" s="79"/>
      <c r="AU27" s="79"/>
      <c r="AV27" s="79"/>
      <c r="AW27" s="79"/>
      <c r="AX27" s="79"/>
      <c r="AY27" s="79"/>
      <c r="AZ27" s="79"/>
      <c r="BA27" s="79"/>
      <c r="BB27" s="79"/>
      <c r="BC27" s="75">
        <v>113900</v>
      </c>
      <c r="BD27" s="75"/>
      <c r="BE27" s="75"/>
      <c r="BF27" s="75"/>
      <c r="BG27" s="75"/>
      <c r="BH27" s="75"/>
      <c r="BI27" s="75"/>
      <c r="BJ27" s="75"/>
      <c r="BK27" s="75"/>
      <c r="BL27" s="75"/>
      <c r="BM27" s="75"/>
      <c r="BN27" s="75"/>
      <c r="BO27" s="75"/>
      <c r="BP27" s="75"/>
      <c r="BQ27" s="75"/>
      <c r="BR27" s="75"/>
      <c r="BS27" s="75"/>
      <c r="BT27" s="75"/>
      <c r="BU27" s="75"/>
      <c r="BV27" s="75"/>
      <c r="BW27" s="75">
        <v>284.06</v>
      </c>
      <c r="BX27" s="75"/>
      <c r="BY27" s="75"/>
      <c r="BZ27" s="75"/>
      <c r="CA27" s="75"/>
      <c r="CB27" s="75"/>
      <c r="CC27" s="75"/>
      <c r="CD27" s="75"/>
      <c r="CE27" s="75"/>
      <c r="CF27" s="75"/>
      <c r="CG27" s="75"/>
      <c r="CH27" s="75"/>
      <c r="CI27" s="75"/>
      <c r="CJ27" s="75"/>
      <c r="CK27" s="75"/>
      <c r="CL27" s="75"/>
      <c r="CM27" s="75"/>
      <c r="CN27" s="75"/>
      <c r="CO27" s="76">
        <f>BC27-BW27</f>
        <v>113615.94</v>
      </c>
      <c r="CP27" s="76"/>
      <c r="CQ27" s="76"/>
      <c r="CR27" s="76"/>
      <c r="CS27" s="76"/>
      <c r="CT27" s="76"/>
      <c r="CU27" s="76"/>
      <c r="CV27" s="76"/>
      <c r="CW27" s="76"/>
      <c r="CX27" s="76"/>
      <c r="CY27" s="76"/>
      <c r="CZ27" s="76"/>
      <c r="DA27" s="76"/>
      <c r="DB27" s="76"/>
      <c r="DC27" s="76"/>
      <c r="DD27" s="76"/>
      <c r="DE27" s="76"/>
      <c r="DF27" s="77"/>
      <c r="DG27" s="16"/>
    </row>
    <row r="28" spans="1:111" ht="17.25" customHeight="1" thickBot="1">
      <c r="A28" s="72" t="s">
        <v>91</v>
      </c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3" t="s">
        <v>83</v>
      </c>
      <c r="AD28" s="73"/>
      <c r="AE28" s="73"/>
      <c r="AF28" s="73"/>
      <c r="AG28" s="73"/>
      <c r="AH28" s="74"/>
      <c r="AI28" s="78" t="s">
        <v>159</v>
      </c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5">
        <v>722500</v>
      </c>
      <c r="BD28" s="75"/>
      <c r="BE28" s="75"/>
      <c r="BF28" s="75"/>
      <c r="BG28" s="75"/>
      <c r="BH28" s="75"/>
      <c r="BI28" s="75"/>
      <c r="BJ28" s="75"/>
      <c r="BK28" s="75"/>
      <c r="BL28" s="75"/>
      <c r="BM28" s="75"/>
      <c r="BN28" s="75"/>
      <c r="BO28" s="75"/>
      <c r="BP28" s="75"/>
      <c r="BQ28" s="75"/>
      <c r="BR28" s="75"/>
      <c r="BS28" s="75"/>
      <c r="BT28" s="75"/>
      <c r="BU28" s="75"/>
      <c r="BV28" s="75"/>
      <c r="BW28" s="75">
        <v>4264.29</v>
      </c>
      <c r="BX28" s="75"/>
      <c r="BY28" s="75"/>
      <c r="BZ28" s="75"/>
      <c r="CA28" s="75"/>
      <c r="CB28" s="75"/>
      <c r="CC28" s="75"/>
      <c r="CD28" s="75"/>
      <c r="CE28" s="75"/>
      <c r="CF28" s="75"/>
      <c r="CG28" s="75"/>
      <c r="CH28" s="75"/>
      <c r="CI28" s="75"/>
      <c r="CJ28" s="75"/>
      <c r="CK28" s="75"/>
      <c r="CL28" s="75"/>
      <c r="CM28" s="75"/>
      <c r="CN28" s="75"/>
      <c r="CO28" s="76">
        <f>BC28-BW28</f>
        <v>718235.71</v>
      </c>
      <c r="CP28" s="76"/>
      <c r="CQ28" s="76"/>
      <c r="CR28" s="76"/>
      <c r="CS28" s="76"/>
      <c r="CT28" s="76"/>
      <c r="CU28" s="76"/>
      <c r="CV28" s="76"/>
      <c r="CW28" s="76"/>
      <c r="CX28" s="76"/>
      <c r="CY28" s="76"/>
      <c r="CZ28" s="76"/>
      <c r="DA28" s="76"/>
      <c r="DB28" s="76"/>
      <c r="DC28" s="76"/>
      <c r="DD28" s="76"/>
      <c r="DE28" s="76"/>
      <c r="DF28" s="77"/>
      <c r="DG28" s="16"/>
    </row>
    <row r="29" spans="1:111" ht="26.25" customHeight="1" thickBot="1">
      <c r="A29" s="72" t="s">
        <v>208</v>
      </c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3" t="s">
        <v>83</v>
      </c>
      <c r="AD29" s="73"/>
      <c r="AE29" s="73"/>
      <c r="AF29" s="73"/>
      <c r="AG29" s="73"/>
      <c r="AH29" s="74"/>
      <c r="AI29" s="78" t="s">
        <v>160</v>
      </c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5">
        <v>609200</v>
      </c>
      <c r="BD29" s="75"/>
      <c r="BE29" s="75"/>
      <c r="BF29" s="75"/>
      <c r="BG29" s="75"/>
      <c r="BH29" s="75"/>
      <c r="BI29" s="75"/>
      <c r="BJ29" s="75"/>
      <c r="BK29" s="75"/>
      <c r="BL29" s="75"/>
      <c r="BM29" s="75"/>
      <c r="BN29" s="75"/>
      <c r="BO29" s="75"/>
      <c r="BP29" s="75"/>
      <c r="BQ29" s="75"/>
      <c r="BR29" s="75"/>
      <c r="BS29" s="75"/>
      <c r="BT29" s="75"/>
      <c r="BU29" s="75"/>
      <c r="BV29" s="75"/>
      <c r="BW29" s="75">
        <v>1543.66</v>
      </c>
      <c r="BX29" s="75"/>
      <c r="BY29" s="75"/>
      <c r="BZ29" s="75"/>
      <c r="CA29" s="75"/>
      <c r="CB29" s="75"/>
      <c r="CC29" s="75"/>
      <c r="CD29" s="75"/>
      <c r="CE29" s="75"/>
      <c r="CF29" s="75"/>
      <c r="CG29" s="75"/>
      <c r="CH29" s="75"/>
      <c r="CI29" s="75"/>
      <c r="CJ29" s="75"/>
      <c r="CK29" s="75"/>
      <c r="CL29" s="75"/>
      <c r="CM29" s="75"/>
      <c r="CN29" s="75"/>
      <c r="CO29" s="76">
        <f>BC29-BW29</f>
        <v>607656.34</v>
      </c>
      <c r="CP29" s="76"/>
      <c r="CQ29" s="76"/>
      <c r="CR29" s="76"/>
      <c r="CS29" s="76"/>
      <c r="CT29" s="76"/>
      <c r="CU29" s="76"/>
      <c r="CV29" s="76"/>
      <c r="CW29" s="76"/>
      <c r="CX29" s="76"/>
      <c r="CY29" s="76"/>
      <c r="CZ29" s="76"/>
      <c r="DA29" s="76"/>
      <c r="DB29" s="76"/>
      <c r="DC29" s="76"/>
      <c r="DD29" s="76"/>
      <c r="DE29" s="76"/>
      <c r="DF29" s="77"/>
      <c r="DG29" s="16"/>
    </row>
    <row r="30" spans="1:111" ht="42" customHeight="1" thickBot="1">
      <c r="A30" s="72" t="s">
        <v>209</v>
      </c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3" t="s">
        <v>83</v>
      </c>
      <c r="AD30" s="73"/>
      <c r="AE30" s="73"/>
      <c r="AF30" s="73"/>
      <c r="AG30" s="73"/>
      <c r="AH30" s="74"/>
      <c r="AI30" s="78" t="s">
        <v>189</v>
      </c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5">
        <v>609200</v>
      </c>
      <c r="BD30" s="75"/>
      <c r="BE30" s="75"/>
      <c r="BF30" s="75"/>
      <c r="BG30" s="75"/>
      <c r="BH30" s="75"/>
      <c r="BI30" s="75"/>
      <c r="BJ30" s="75"/>
      <c r="BK30" s="75"/>
      <c r="BL30" s="75"/>
      <c r="BM30" s="75"/>
      <c r="BN30" s="75"/>
      <c r="BO30" s="75"/>
      <c r="BP30" s="75"/>
      <c r="BQ30" s="75"/>
      <c r="BR30" s="75"/>
      <c r="BS30" s="75"/>
      <c r="BT30" s="75"/>
      <c r="BU30" s="75"/>
      <c r="BV30" s="75"/>
      <c r="BW30" s="75">
        <v>1543.66</v>
      </c>
      <c r="BX30" s="75"/>
      <c r="BY30" s="75"/>
      <c r="BZ30" s="75"/>
      <c r="CA30" s="75"/>
      <c r="CB30" s="75"/>
      <c r="CC30" s="75"/>
      <c r="CD30" s="75"/>
      <c r="CE30" s="75"/>
      <c r="CF30" s="75"/>
      <c r="CG30" s="75"/>
      <c r="CH30" s="75"/>
      <c r="CI30" s="75"/>
      <c r="CJ30" s="75"/>
      <c r="CK30" s="75"/>
      <c r="CL30" s="75"/>
      <c r="CM30" s="75"/>
      <c r="CN30" s="75"/>
      <c r="CO30" s="76">
        <f t="shared" si="0"/>
        <v>607656.34</v>
      </c>
      <c r="CP30" s="76"/>
      <c r="CQ30" s="76"/>
      <c r="CR30" s="76"/>
      <c r="CS30" s="76"/>
      <c r="CT30" s="76"/>
      <c r="CU30" s="76"/>
      <c r="CV30" s="76"/>
      <c r="CW30" s="76"/>
      <c r="CX30" s="76"/>
      <c r="CY30" s="76"/>
      <c r="CZ30" s="76"/>
      <c r="DA30" s="76"/>
      <c r="DB30" s="76"/>
      <c r="DC30" s="76"/>
      <c r="DD30" s="76"/>
      <c r="DE30" s="76"/>
      <c r="DF30" s="77"/>
      <c r="DG30" s="16"/>
    </row>
    <row r="31" spans="1:111" ht="36.75" customHeight="1" thickBot="1">
      <c r="A31" s="109" t="s">
        <v>187</v>
      </c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73" t="s">
        <v>83</v>
      </c>
      <c r="AD31" s="73"/>
      <c r="AE31" s="73"/>
      <c r="AF31" s="73"/>
      <c r="AG31" s="73"/>
      <c r="AH31" s="74"/>
      <c r="AI31" s="78" t="s">
        <v>161</v>
      </c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5">
        <v>113300</v>
      </c>
      <c r="BD31" s="75"/>
      <c r="BE31" s="75"/>
      <c r="BF31" s="75"/>
      <c r="BG31" s="75"/>
      <c r="BH31" s="75"/>
      <c r="BI31" s="75"/>
      <c r="BJ31" s="75"/>
      <c r="BK31" s="75"/>
      <c r="BL31" s="75"/>
      <c r="BM31" s="75"/>
      <c r="BN31" s="75"/>
      <c r="BO31" s="75"/>
      <c r="BP31" s="75"/>
      <c r="BQ31" s="75"/>
      <c r="BR31" s="75"/>
      <c r="BS31" s="75"/>
      <c r="BT31" s="75"/>
      <c r="BU31" s="75"/>
      <c r="BV31" s="75"/>
      <c r="BW31" s="75">
        <v>2720.63</v>
      </c>
      <c r="BX31" s="75"/>
      <c r="BY31" s="75"/>
      <c r="BZ31" s="75"/>
      <c r="CA31" s="75"/>
      <c r="CB31" s="75"/>
      <c r="CC31" s="75"/>
      <c r="CD31" s="75"/>
      <c r="CE31" s="75"/>
      <c r="CF31" s="75"/>
      <c r="CG31" s="75"/>
      <c r="CH31" s="75"/>
      <c r="CI31" s="75"/>
      <c r="CJ31" s="75"/>
      <c r="CK31" s="75"/>
      <c r="CL31" s="75"/>
      <c r="CM31" s="75"/>
      <c r="CN31" s="75"/>
      <c r="CO31" s="76">
        <f t="shared" si="0"/>
        <v>110579.37</v>
      </c>
      <c r="CP31" s="76"/>
      <c r="CQ31" s="76"/>
      <c r="CR31" s="76"/>
      <c r="CS31" s="76"/>
      <c r="CT31" s="76"/>
      <c r="CU31" s="76"/>
      <c r="CV31" s="76"/>
      <c r="CW31" s="76"/>
      <c r="CX31" s="76"/>
      <c r="CY31" s="76"/>
      <c r="CZ31" s="76"/>
      <c r="DA31" s="76"/>
      <c r="DB31" s="76"/>
      <c r="DC31" s="76"/>
      <c r="DD31" s="76"/>
      <c r="DE31" s="76"/>
      <c r="DF31" s="77"/>
      <c r="DG31" s="16"/>
    </row>
    <row r="32" spans="1:111" ht="41.25" customHeight="1" thickBot="1">
      <c r="A32" s="109" t="s">
        <v>210</v>
      </c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73" t="s">
        <v>83</v>
      </c>
      <c r="AD32" s="73"/>
      <c r="AE32" s="73"/>
      <c r="AF32" s="73"/>
      <c r="AG32" s="73"/>
      <c r="AH32" s="74"/>
      <c r="AI32" s="78" t="s">
        <v>188</v>
      </c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5">
        <v>113300</v>
      </c>
      <c r="BD32" s="75"/>
      <c r="BE32" s="75"/>
      <c r="BF32" s="75"/>
      <c r="BG32" s="75"/>
      <c r="BH32" s="75"/>
      <c r="BI32" s="75"/>
      <c r="BJ32" s="75"/>
      <c r="BK32" s="75"/>
      <c r="BL32" s="75"/>
      <c r="BM32" s="75"/>
      <c r="BN32" s="75"/>
      <c r="BO32" s="75"/>
      <c r="BP32" s="75"/>
      <c r="BQ32" s="75"/>
      <c r="BR32" s="75"/>
      <c r="BS32" s="75"/>
      <c r="BT32" s="75"/>
      <c r="BU32" s="75"/>
      <c r="BV32" s="75"/>
      <c r="BW32" s="75">
        <v>2720.63</v>
      </c>
      <c r="BX32" s="75"/>
      <c r="BY32" s="75"/>
      <c r="BZ32" s="75"/>
      <c r="CA32" s="75"/>
      <c r="CB32" s="75"/>
      <c r="CC32" s="75"/>
      <c r="CD32" s="75"/>
      <c r="CE32" s="75"/>
      <c r="CF32" s="75"/>
      <c r="CG32" s="75"/>
      <c r="CH32" s="75"/>
      <c r="CI32" s="75"/>
      <c r="CJ32" s="75"/>
      <c r="CK32" s="75"/>
      <c r="CL32" s="75"/>
      <c r="CM32" s="75"/>
      <c r="CN32" s="75"/>
      <c r="CO32" s="76">
        <f>BC32-BW32</f>
        <v>110579.37</v>
      </c>
      <c r="CP32" s="76"/>
      <c r="CQ32" s="76"/>
      <c r="CR32" s="76"/>
      <c r="CS32" s="76"/>
      <c r="CT32" s="76"/>
      <c r="CU32" s="76"/>
      <c r="CV32" s="76"/>
      <c r="CW32" s="76"/>
      <c r="CX32" s="76"/>
      <c r="CY32" s="76"/>
      <c r="CZ32" s="76"/>
      <c r="DA32" s="76"/>
      <c r="DB32" s="76"/>
      <c r="DC32" s="76"/>
      <c r="DD32" s="76"/>
      <c r="DE32" s="76"/>
      <c r="DF32" s="77"/>
      <c r="DG32" s="16"/>
    </row>
    <row r="33" spans="1:111" ht="12.75" thickBot="1">
      <c r="A33" s="122" t="s">
        <v>148</v>
      </c>
      <c r="B33" s="123"/>
      <c r="C33" s="123"/>
      <c r="D33" s="123"/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123"/>
      <c r="T33" s="123"/>
      <c r="U33" s="123"/>
      <c r="V33" s="123"/>
      <c r="W33" s="123"/>
      <c r="X33" s="123"/>
      <c r="Y33" s="123"/>
      <c r="Z33" s="123"/>
      <c r="AA33" s="123"/>
      <c r="AB33" s="124"/>
      <c r="AC33" s="112" t="s">
        <v>83</v>
      </c>
      <c r="AD33" s="120"/>
      <c r="AE33" s="120"/>
      <c r="AF33" s="120"/>
      <c r="AG33" s="120"/>
      <c r="AH33" s="120"/>
      <c r="AI33" s="127" t="s">
        <v>166</v>
      </c>
      <c r="AJ33" s="128"/>
      <c r="AK33" s="128"/>
      <c r="AL33" s="128"/>
      <c r="AM33" s="128"/>
      <c r="AN33" s="128"/>
      <c r="AO33" s="128"/>
      <c r="AP33" s="128"/>
      <c r="AQ33" s="128"/>
      <c r="AR33" s="128"/>
      <c r="AS33" s="128"/>
      <c r="AT33" s="128"/>
      <c r="AU33" s="128"/>
      <c r="AV33" s="128"/>
      <c r="AW33" s="128"/>
      <c r="AX33" s="128"/>
      <c r="AY33" s="128"/>
      <c r="AZ33" s="128"/>
      <c r="BA33" s="128"/>
      <c r="BB33" s="129"/>
      <c r="BC33" s="106">
        <v>6700</v>
      </c>
      <c r="BD33" s="107"/>
      <c r="BE33" s="107"/>
      <c r="BF33" s="107"/>
      <c r="BG33" s="107"/>
      <c r="BH33" s="107"/>
      <c r="BI33" s="107"/>
      <c r="BJ33" s="107"/>
      <c r="BK33" s="107"/>
      <c r="BL33" s="107"/>
      <c r="BM33" s="107"/>
      <c r="BN33" s="107"/>
      <c r="BO33" s="107"/>
      <c r="BP33" s="107"/>
      <c r="BQ33" s="107"/>
      <c r="BR33" s="107"/>
      <c r="BS33" s="107"/>
      <c r="BT33" s="107"/>
      <c r="BU33" s="107"/>
      <c r="BV33" s="121"/>
      <c r="BW33" s="106">
        <v>100</v>
      </c>
      <c r="BX33" s="107"/>
      <c r="BY33" s="107"/>
      <c r="BZ33" s="107"/>
      <c r="CA33" s="107"/>
      <c r="CB33" s="107"/>
      <c r="CC33" s="107"/>
      <c r="CD33" s="107"/>
      <c r="CE33" s="107"/>
      <c r="CF33" s="107"/>
      <c r="CG33" s="107"/>
      <c r="CH33" s="107"/>
      <c r="CI33" s="107"/>
      <c r="CJ33" s="107"/>
      <c r="CK33" s="107"/>
      <c r="CL33" s="107"/>
      <c r="CM33" s="107"/>
      <c r="CN33" s="121"/>
      <c r="CO33" s="106">
        <f>BC33-BW33</f>
        <v>6600</v>
      </c>
      <c r="CP33" s="107"/>
      <c r="CQ33" s="107"/>
      <c r="CR33" s="107"/>
      <c r="CS33" s="107"/>
      <c r="CT33" s="107"/>
      <c r="CU33" s="107"/>
      <c r="CV33" s="107"/>
      <c r="CW33" s="107"/>
      <c r="CX33" s="107"/>
      <c r="CY33" s="107"/>
      <c r="CZ33" s="107"/>
      <c r="DA33" s="107"/>
      <c r="DB33" s="107"/>
      <c r="DC33" s="107"/>
      <c r="DD33" s="107"/>
      <c r="DE33" s="107"/>
      <c r="DF33" s="108"/>
      <c r="DG33" s="16"/>
    </row>
    <row r="34" spans="1:111" ht="27" customHeight="1" thickBot="1">
      <c r="A34" s="72" t="s">
        <v>211</v>
      </c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3" t="s">
        <v>83</v>
      </c>
      <c r="AD34" s="73"/>
      <c r="AE34" s="73"/>
      <c r="AF34" s="73"/>
      <c r="AG34" s="73"/>
      <c r="AH34" s="74"/>
      <c r="AI34" s="78" t="s">
        <v>167</v>
      </c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79"/>
      <c r="BA34" s="79"/>
      <c r="BB34" s="79"/>
      <c r="BC34" s="75">
        <v>6700</v>
      </c>
      <c r="BD34" s="75"/>
      <c r="BE34" s="75"/>
      <c r="BF34" s="75"/>
      <c r="BG34" s="75"/>
      <c r="BH34" s="75"/>
      <c r="BI34" s="75"/>
      <c r="BJ34" s="75"/>
      <c r="BK34" s="75"/>
      <c r="BL34" s="75"/>
      <c r="BM34" s="75"/>
      <c r="BN34" s="75"/>
      <c r="BO34" s="75"/>
      <c r="BP34" s="75"/>
      <c r="BQ34" s="75"/>
      <c r="BR34" s="75"/>
      <c r="BS34" s="75"/>
      <c r="BT34" s="75"/>
      <c r="BU34" s="75"/>
      <c r="BV34" s="75"/>
      <c r="BW34" s="106">
        <v>100</v>
      </c>
      <c r="BX34" s="107"/>
      <c r="BY34" s="107"/>
      <c r="BZ34" s="107"/>
      <c r="CA34" s="107"/>
      <c r="CB34" s="107"/>
      <c r="CC34" s="107"/>
      <c r="CD34" s="107"/>
      <c r="CE34" s="107"/>
      <c r="CF34" s="107"/>
      <c r="CG34" s="107"/>
      <c r="CH34" s="107"/>
      <c r="CI34" s="107"/>
      <c r="CJ34" s="107"/>
      <c r="CK34" s="107"/>
      <c r="CL34" s="107"/>
      <c r="CM34" s="107"/>
      <c r="CN34" s="121"/>
      <c r="CO34" s="76">
        <f>BC34-BW34</f>
        <v>6600</v>
      </c>
      <c r="CP34" s="76"/>
      <c r="CQ34" s="76"/>
      <c r="CR34" s="76"/>
      <c r="CS34" s="76"/>
      <c r="CT34" s="76"/>
      <c r="CU34" s="76"/>
      <c r="CV34" s="76"/>
      <c r="CW34" s="76"/>
      <c r="CX34" s="76"/>
      <c r="CY34" s="76"/>
      <c r="CZ34" s="76"/>
      <c r="DA34" s="76"/>
      <c r="DB34" s="76"/>
      <c r="DC34" s="76"/>
      <c r="DD34" s="76"/>
      <c r="DE34" s="76"/>
      <c r="DF34" s="77"/>
      <c r="DG34" s="16"/>
    </row>
    <row r="35" spans="1:111" ht="40.5" customHeight="1" thickBot="1">
      <c r="A35" s="72" t="s">
        <v>212</v>
      </c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3" t="s">
        <v>83</v>
      </c>
      <c r="AD35" s="73"/>
      <c r="AE35" s="73"/>
      <c r="AF35" s="73"/>
      <c r="AG35" s="73"/>
      <c r="AH35" s="74"/>
      <c r="AI35" s="78" t="s">
        <v>168</v>
      </c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5">
        <v>6700</v>
      </c>
      <c r="BD35" s="75"/>
      <c r="BE35" s="75"/>
      <c r="BF35" s="75"/>
      <c r="BG35" s="75"/>
      <c r="BH35" s="75"/>
      <c r="BI35" s="75"/>
      <c r="BJ35" s="75"/>
      <c r="BK35" s="75"/>
      <c r="BL35" s="75"/>
      <c r="BM35" s="75"/>
      <c r="BN35" s="75"/>
      <c r="BO35" s="75"/>
      <c r="BP35" s="75"/>
      <c r="BQ35" s="75"/>
      <c r="BR35" s="75"/>
      <c r="BS35" s="75"/>
      <c r="BT35" s="75"/>
      <c r="BU35" s="75"/>
      <c r="BV35" s="75"/>
      <c r="BW35" s="106">
        <v>100</v>
      </c>
      <c r="BX35" s="107"/>
      <c r="BY35" s="107"/>
      <c r="BZ35" s="107"/>
      <c r="CA35" s="107"/>
      <c r="CB35" s="107"/>
      <c r="CC35" s="107"/>
      <c r="CD35" s="107"/>
      <c r="CE35" s="107"/>
      <c r="CF35" s="107"/>
      <c r="CG35" s="107"/>
      <c r="CH35" s="107"/>
      <c r="CI35" s="107"/>
      <c r="CJ35" s="107"/>
      <c r="CK35" s="107"/>
      <c r="CL35" s="107"/>
      <c r="CM35" s="107"/>
      <c r="CN35" s="121"/>
      <c r="CO35" s="76">
        <f>BC35-BW35</f>
        <v>6600</v>
      </c>
      <c r="CP35" s="76"/>
      <c r="CQ35" s="76"/>
      <c r="CR35" s="76"/>
      <c r="CS35" s="76"/>
      <c r="CT35" s="76"/>
      <c r="CU35" s="76"/>
      <c r="CV35" s="76"/>
      <c r="CW35" s="76"/>
      <c r="CX35" s="76"/>
      <c r="CY35" s="76"/>
      <c r="CZ35" s="76"/>
      <c r="DA35" s="76"/>
      <c r="DB35" s="76"/>
      <c r="DC35" s="76"/>
      <c r="DD35" s="76"/>
      <c r="DE35" s="76"/>
      <c r="DF35" s="77"/>
      <c r="DG35" s="16"/>
    </row>
    <row r="36" spans="1:111" ht="24.75" customHeight="1" thickBot="1">
      <c r="A36" s="72" t="s">
        <v>92</v>
      </c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3" t="s">
        <v>83</v>
      </c>
      <c r="AD36" s="73"/>
      <c r="AE36" s="73"/>
      <c r="AF36" s="73"/>
      <c r="AG36" s="73"/>
      <c r="AH36" s="74"/>
      <c r="AI36" s="78" t="s">
        <v>162</v>
      </c>
      <c r="AJ36" s="79"/>
      <c r="AK36" s="79"/>
      <c r="AL36" s="79"/>
      <c r="AM36" s="79"/>
      <c r="AN36" s="79"/>
      <c r="AO36" s="79"/>
      <c r="AP36" s="79"/>
      <c r="AQ36" s="79"/>
      <c r="AR36" s="79"/>
      <c r="AS36" s="79"/>
      <c r="AT36" s="79"/>
      <c r="AU36" s="79"/>
      <c r="AV36" s="79"/>
      <c r="AW36" s="79"/>
      <c r="AX36" s="79"/>
      <c r="AY36" s="79"/>
      <c r="AZ36" s="79"/>
      <c r="BA36" s="79"/>
      <c r="BB36" s="79"/>
      <c r="BC36" s="75">
        <v>715900</v>
      </c>
      <c r="BD36" s="75"/>
      <c r="BE36" s="75"/>
      <c r="BF36" s="75"/>
      <c r="BG36" s="75"/>
      <c r="BH36" s="75"/>
      <c r="BI36" s="75"/>
      <c r="BJ36" s="75"/>
      <c r="BK36" s="75"/>
      <c r="BL36" s="75"/>
      <c r="BM36" s="75"/>
      <c r="BN36" s="75"/>
      <c r="BO36" s="75"/>
      <c r="BP36" s="75"/>
      <c r="BQ36" s="75"/>
      <c r="BR36" s="75"/>
      <c r="BS36" s="75"/>
      <c r="BT36" s="75"/>
      <c r="BU36" s="75"/>
      <c r="BV36" s="75"/>
      <c r="BW36" s="75">
        <v>0</v>
      </c>
      <c r="BX36" s="75"/>
      <c r="BY36" s="75"/>
      <c r="BZ36" s="75"/>
      <c r="CA36" s="75"/>
      <c r="CB36" s="75"/>
      <c r="CC36" s="75"/>
      <c r="CD36" s="75"/>
      <c r="CE36" s="75"/>
      <c r="CF36" s="75"/>
      <c r="CG36" s="75"/>
      <c r="CH36" s="75"/>
      <c r="CI36" s="75"/>
      <c r="CJ36" s="75"/>
      <c r="CK36" s="75"/>
      <c r="CL36" s="75"/>
      <c r="CM36" s="75"/>
      <c r="CN36" s="75"/>
      <c r="CO36" s="76">
        <f t="shared" si="0"/>
        <v>715900</v>
      </c>
      <c r="CP36" s="76"/>
      <c r="CQ36" s="76"/>
      <c r="CR36" s="76"/>
      <c r="CS36" s="76"/>
      <c r="CT36" s="76"/>
      <c r="CU36" s="76"/>
      <c r="CV36" s="76"/>
      <c r="CW36" s="76"/>
      <c r="CX36" s="76"/>
      <c r="CY36" s="76"/>
      <c r="CZ36" s="76"/>
      <c r="DA36" s="76"/>
      <c r="DB36" s="76"/>
      <c r="DC36" s="76"/>
      <c r="DD36" s="76"/>
      <c r="DE36" s="76"/>
      <c r="DF36" s="77"/>
      <c r="DG36" s="16"/>
    </row>
    <row r="37" spans="1:111" ht="49.5" customHeight="1" thickBot="1">
      <c r="A37" s="72" t="s">
        <v>213</v>
      </c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3" t="s">
        <v>83</v>
      </c>
      <c r="AD37" s="73"/>
      <c r="AE37" s="73"/>
      <c r="AF37" s="73"/>
      <c r="AG37" s="73"/>
      <c r="AH37" s="74"/>
      <c r="AI37" s="78" t="s">
        <v>163</v>
      </c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79"/>
      <c r="BA37" s="79"/>
      <c r="BB37" s="79"/>
      <c r="BC37" s="75">
        <v>715900</v>
      </c>
      <c r="BD37" s="75"/>
      <c r="BE37" s="75"/>
      <c r="BF37" s="75"/>
      <c r="BG37" s="75"/>
      <c r="BH37" s="75"/>
      <c r="BI37" s="75"/>
      <c r="BJ37" s="75"/>
      <c r="BK37" s="75"/>
      <c r="BL37" s="75"/>
      <c r="BM37" s="75"/>
      <c r="BN37" s="75"/>
      <c r="BO37" s="75"/>
      <c r="BP37" s="75"/>
      <c r="BQ37" s="75"/>
      <c r="BR37" s="75"/>
      <c r="BS37" s="75"/>
      <c r="BT37" s="75"/>
      <c r="BU37" s="75"/>
      <c r="BV37" s="75"/>
      <c r="BW37" s="75">
        <v>0</v>
      </c>
      <c r="BX37" s="75"/>
      <c r="BY37" s="75"/>
      <c r="BZ37" s="75"/>
      <c r="CA37" s="75"/>
      <c r="CB37" s="75"/>
      <c r="CC37" s="75"/>
      <c r="CD37" s="75"/>
      <c r="CE37" s="75"/>
      <c r="CF37" s="75"/>
      <c r="CG37" s="75"/>
      <c r="CH37" s="75"/>
      <c r="CI37" s="75"/>
      <c r="CJ37" s="75"/>
      <c r="CK37" s="75"/>
      <c r="CL37" s="75"/>
      <c r="CM37" s="75"/>
      <c r="CN37" s="75"/>
      <c r="CO37" s="76">
        <f t="shared" si="0"/>
        <v>715900</v>
      </c>
      <c r="CP37" s="76"/>
      <c r="CQ37" s="76"/>
      <c r="CR37" s="76"/>
      <c r="CS37" s="76"/>
      <c r="CT37" s="76"/>
      <c r="CU37" s="76"/>
      <c r="CV37" s="76"/>
      <c r="CW37" s="76"/>
      <c r="CX37" s="76"/>
      <c r="CY37" s="76"/>
      <c r="CZ37" s="76"/>
      <c r="DA37" s="76"/>
      <c r="DB37" s="76"/>
      <c r="DC37" s="76"/>
      <c r="DD37" s="76"/>
      <c r="DE37" s="76"/>
      <c r="DF37" s="77"/>
      <c r="DG37" s="16"/>
    </row>
    <row r="38" spans="1:111" ht="39.75" customHeight="1" thickBot="1">
      <c r="A38" s="72" t="s">
        <v>214</v>
      </c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3" t="s">
        <v>83</v>
      </c>
      <c r="AD38" s="73"/>
      <c r="AE38" s="73"/>
      <c r="AF38" s="73"/>
      <c r="AG38" s="73"/>
      <c r="AH38" s="74"/>
      <c r="AI38" s="78" t="s">
        <v>164</v>
      </c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79"/>
      <c r="AU38" s="79"/>
      <c r="AV38" s="79"/>
      <c r="AW38" s="79"/>
      <c r="AX38" s="79"/>
      <c r="AY38" s="79"/>
      <c r="AZ38" s="79"/>
      <c r="BA38" s="79"/>
      <c r="BB38" s="79"/>
      <c r="BC38" s="75">
        <v>715900</v>
      </c>
      <c r="BD38" s="75"/>
      <c r="BE38" s="75"/>
      <c r="BF38" s="75"/>
      <c r="BG38" s="75"/>
      <c r="BH38" s="75"/>
      <c r="BI38" s="75"/>
      <c r="BJ38" s="75"/>
      <c r="BK38" s="75"/>
      <c r="BL38" s="75"/>
      <c r="BM38" s="75"/>
      <c r="BN38" s="75"/>
      <c r="BO38" s="75"/>
      <c r="BP38" s="75"/>
      <c r="BQ38" s="75"/>
      <c r="BR38" s="75"/>
      <c r="BS38" s="75"/>
      <c r="BT38" s="75"/>
      <c r="BU38" s="75"/>
      <c r="BV38" s="75"/>
      <c r="BW38" s="75">
        <v>0</v>
      </c>
      <c r="BX38" s="75"/>
      <c r="BY38" s="75"/>
      <c r="BZ38" s="75"/>
      <c r="CA38" s="75"/>
      <c r="CB38" s="75"/>
      <c r="CC38" s="75"/>
      <c r="CD38" s="75"/>
      <c r="CE38" s="75"/>
      <c r="CF38" s="75"/>
      <c r="CG38" s="75"/>
      <c r="CH38" s="75"/>
      <c r="CI38" s="75"/>
      <c r="CJ38" s="75"/>
      <c r="CK38" s="75"/>
      <c r="CL38" s="75"/>
      <c r="CM38" s="75"/>
      <c r="CN38" s="75"/>
      <c r="CO38" s="76">
        <f t="shared" si="0"/>
        <v>715900</v>
      </c>
      <c r="CP38" s="76"/>
      <c r="CQ38" s="76"/>
      <c r="CR38" s="76"/>
      <c r="CS38" s="76"/>
      <c r="CT38" s="76"/>
      <c r="CU38" s="76"/>
      <c r="CV38" s="76"/>
      <c r="CW38" s="76"/>
      <c r="CX38" s="76"/>
      <c r="CY38" s="76"/>
      <c r="CZ38" s="76"/>
      <c r="DA38" s="76"/>
      <c r="DB38" s="76"/>
      <c r="DC38" s="76"/>
      <c r="DD38" s="76"/>
      <c r="DE38" s="76"/>
      <c r="DF38" s="77"/>
      <c r="DG38" s="16"/>
    </row>
    <row r="39" spans="1:111" ht="49.5" customHeight="1" thickBot="1">
      <c r="A39" s="72" t="s">
        <v>215</v>
      </c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3" t="s">
        <v>83</v>
      </c>
      <c r="AD39" s="73"/>
      <c r="AE39" s="73"/>
      <c r="AF39" s="73"/>
      <c r="AG39" s="73"/>
      <c r="AH39" s="74"/>
      <c r="AI39" s="78" t="s">
        <v>165</v>
      </c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75">
        <v>715900</v>
      </c>
      <c r="BD39" s="75"/>
      <c r="BE39" s="75"/>
      <c r="BF39" s="75"/>
      <c r="BG39" s="75"/>
      <c r="BH39" s="75"/>
      <c r="BI39" s="75"/>
      <c r="BJ39" s="75"/>
      <c r="BK39" s="75"/>
      <c r="BL39" s="75"/>
      <c r="BM39" s="75"/>
      <c r="BN39" s="75"/>
      <c r="BO39" s="75"/>
      <c r="BP39" s="75"/>
      <c r="BQ39" s="75"/>
      <c r="BR39" s="75"/>
      <c r="BS39" s="75"/>
      <c r="BT39" s="75"/>
      <c r="BU39" s="75"/>
      <c r="BV39" s="75"/>
      <c r="BW39" s="75">
        <v>0</v>
      </c>
      <c r="BX39" s="75"/>
      <c r="BY39" s="75"/>
      <c r="BZ39" s="75"/>
      <c r="CA39" s="75"/>
      <c r="CB39" s="75"/>
      <c r="CC39" s="75"/>
      <c r="CD39" s="75"/>
      <c r="CE39" s="75"/>
      <c r="CF39" s="75"/>
      <c r="CG39" s="75"/>
      <c r="CH39" s="75"/>
      <c r="CI39" s="75"/>
      <c r="CJ39" s="75"/>
      <c r="CK39" s="75"/>
      <c r="CL39" s="75"/>
      <c r="CM39" s="75"/>
      <c r="CN39" s="75"/>
      <c r="CO39" s="76">
        <f t="shared" si="0"/>
        <v>715900</v>
      </c>
      <c r="CP39" s="76"/>
      <c r="CQ39" s="76"/>
      <c r="CR39" s="76"/>
      <c r="CS39" s="76"/>
      <c r="CT39" s="76"/>
      <c r="CU39" s="76"/>
      <c r="CV39" s="76"/>
      <c r="CW39" s="76"/>
      <c r="CX39" s="76"/>
      <c r="CY39" s="76"/>
      <c r="CZ39" s="76"/>
      <c r="DA39" s="76"/>
      <c r="DB39" s="76"/>
      <c r="DC39" s="76"/>
      <c r="DD39" s="76"/>
      <c r="DE39" s="76"/>
      <c r="DF39" s="77"/>
      <c r="DG39" s="16"/>
    </row>
    <row r="40" spans="1:111" ht="16.5" customHeight="1" thickBot="1">
      <c r="A40" s="72" t="s">
        <v>93</v>
      </c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3" t="s">
        <v>83</v>
      </c>
      <c r="AD40" s="73"/>
      <c r="AE40" s="73"/>
      <c r="AF40" s="73"/>
      <c r="AG40" s="73"/>
      <c r="AH40" s="74"/>
      <c r="AI40" s="78" t="s">
        <v>169</v>
      </c>
      <c r="AJ40" s="79"/>
      <c r="AK40" s="79"/>
      <c r="AL40" s="79"/>
      <c r="AM40" s="79"/>
      <c r="AN40" s="79"/>
      <c r="AO40" s="79"/>
      <c r="AP40" s="79"/>
      <c r="AQ40" s="79"/>
      <c r="AR40" s="79"/>
      <c r="AS40" s="79"/>
      <c r="AT40" s="79"/>
      <c r="AU40" s="79"/>
      <c r="AV40" s="79"/>
      <c r="AW40" s="79"/>
      <c r="AX40" s="79"/>
      <c r="AY40" s="79"/>
      <c r="AZ40" s="79"/>
      <c r="BA40" s="79"/>
      <c r="BB40" s="79"/>
      <c r="BC40" s="75">
        <v>5329000</v>
      </c>
      <c r="BD40" s="75"/>
      <c r="BE40" s="75"/>
      <c r="BF40" s="75"/>
      <c r="BG40" s="75"/>
      <c r="BH40" s="75"/>
      <c r="BI40" s="75"/>
      <c r="BJ40" s="75"/>
      <c r="BK40" s="75"/>
      <c r="BL40" s="75"/>
      <c r="BM40" s="75"/>
      <c r="BN40" s="75"/>
      <c r="BO40" s="75"/>
      <c r="BP40" s="75"/>
      <c r="BQ40" s="75"/>
      <c r="BR40" s="75"/>
      <c r="BS40" s="75"/>
      <c r="BT40" s="75"/>
      <c r="BU40" s="75"/>
      <c r="BV40" s="75"/>
      <c r="BW40" s="75">
        <v>461600</v>
      </c>
      <c r="BX40" s="75"/>
      <c r="BY40" s="75"/>
      <c r="BZ40" s="75"/>
      <c r="CA40" s="75"/>
      <c r="CB40" s="75"/>
      <c r="CC40" s="75"/>
      <c r="CD40" s="75"/>
      <c r="CE40" s="75"/>
      <c r="CF40" s="75"/>
      <c r="CG40" s="75"/>
      <c r="CH40" s="75"/>
      <c r="CI40" s="75"/>
      <c r="CJ40" s="75"/>
      <c r="CK40" s="75"/>
      <c r="CL40" s="75"/>
      <c r="CM40" s="75"/>
      <c r="CN40" s="75"/>
      <c r="CO40" s="76">
        <f t="shared" si="0"/>
        <v>4867400</v>
      </c>
      <c r="CP40" s="76"/>
      <c r="CQ40" s="76"/>
      <c r="CR40" s="76"/>
      <c r="CS40" s="76"/>
      <c r="CT40" s="76"/>
      <c r="CU40" s="76"/>
      <c r="CV40" s="76"/>
      <c r="CW40" s="76"/>
      <c r="CX40" s="76"/>
      <c r="CY40" s="76"/>
      <c r="CZ40" s="76"/>
      <c r="DA40" s="76"/>
      <c r="DB40" s="76"/>
      <c r="DC40" s="76"/>
      <c r="DD40" s="76"/>
      <c r="DE40" s="76"/>
      <c r="DF40" s="77"/>
      <c r="DG40" s="16"/>
    </row>
    <row r="41" spans="1:111" ht="26.25" customHeight="1" thickBot="1">
      <c r="A41" s="72" t="s">
        <v>94</v>
      </c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3" t="s">
        <v>83</v>
      </c>
      <c r="AD41" s="73"/>
      <c r="AE41" s="73"/>
      <c r="AF41" s="73"/>
      <c r="AG41" s="73"/>
      <c r="AH41" s="74"/>
      <c r="AI41" s="78" t="s">
        <v>170</v>
      </c>
      <c r="AJ41" s="79"/>
      <c r="AK41" s="79"/>
      <c r="AL41" s="79"/>
      <c r="AM41" s="79"/>
      <c r="AN41" s="79"/>
      <c r="AO41" s="79"/>
      <c r="AP41" s="79"/>
      <c r="AQ41" s="79"/>
      <c r="AR41" s="79"/>
      <c r="AS41" s="79"/>
      <c r="AT41" s="79"/>
      <c r="AU41" s="79"/>
      <c r="AV41" s="79"/>
      <c r="AW41" s="79"/>
      <c r="AX41" s="79"/>
      <c r="AY41" s="79"/>
      <c r="AZ41" s="79"/>
      <c r="BA41" s="79"/>
      <c r="BB41" s="79"/>
      <c r="BC41" s="75">
        <v>5329000</v>
      </c>
      <c r="BD41" s="75"/>
      <c r="BE41" s="75"/>
      <c r="BF41" s="75"/>
      <c r="BG41" s="75"/>
      <c r="BH41" s="75"/>
      <c r="BI41" s="75"/>
      <c r="BJ41" s="75"/>
      <c r="BK41" s="75"/>
      <c r="BL41" s="75"/>
      <c r="BM41" s="75"/>
      <c r="BN41" s="75"/>
      <c r="BO41" s="75"/>
      <c r="BP41" s="75"/>
      <c r="BQ41" s="75"/>
      <c r="BR41" s="75"/>
      <c r="BS41" s="75"/>
      <c r="BT41" s="75"/>
      <c r="BU41" s="75"/>
      <c r="BV41" s="75"/>
      <c r="BW41" s="75">
        <f>BW40</f>
        <v>461600</v>
      </c>
      <c r="BX41" s="75"/>
      <c r="BY41" s="75"/>
      <c r="BZ41" s="75"/>
      <c r="CA41" s="75"/>
      <c r="CB41" s="75"/>
      <c r="CC41" s="75"/>
      <c r="CD41" s="75"/>
      <c r="CE41" s="75"/>
      <c r="CF41" s="75"/>
      <c r="CG41" s="75"/>
      <c r="CH41" s="75"/>
      <c r="CI41" s="75"/>
      <c r="CJ41" s="75"/>
      <c r="CK41" s="75"/>
      <c r="CL41" s="75"/>
      <c r="CM41" s="75"/>
      <c r="CN41" s="75"/>
      <c r="CO41" s="76">
        <f t="shared" si="0"/>
        <v>4867400</v>
      </c>
      <c r="CP41" s="76"/>
      <c r="CQ41" s="76"/>
      <c r="CR41" s="76"/>
      <c r="CS41" s="76"/>
      <c r="CT41" s="76"/>
      <c r="CU41" s="76"/>
      <c r="CV41" s="76"/>
      <c r="CW41" s="76"/>
      <c r="CX41" s="76"/>
      <c r="CY41" s="76"/>
      <c r="CZ41" s="76"/>
      <c r="DA41" s="76"/>
      <c r="DB41" s="76"/>
      <c r="DC41" s="76"/>
      <c r="DD41" s="76"/>
      <c r="DE41" s="76"/>
      <c r="DF41" s="77"/>
      <c r="DG41" s="16"/>
    </row>
    <row r="42" spans="1:111" ht="19.5" customHeight="1" thickBot="1">
      <c r="A42" s="72" t="s">
        <v>95</v>
      </c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3" t="s">
        <v>83</v>
      </c>
      <c r="AD42" s="73"/>
      <c r="AE42" s="73"/>
      <c r="AF42" s="73"/>
      <c r="AG42" s="73"/>
      <c r="AH42" s="74"/>
      <c r="AI42" s="78" t="s">
        <v>171</v>
      </c>
      <c r="AJ42" s="79"/>
      <c r="AK42" s="79"/>
      <c r="AL42" s="79"/>
      <c r="AM42" s="79"/>
      <c r="AN42" s="79"/>
      <c r="AO42" s="79"/>
      <c r="AP42" s="79"/>
      <c r="AQ42" s="79"/>
      <c r="AR42" s="79"/>
      <c r="AS42" s="79"/>
      <c r="AT42" s="79"/>
      <c r="AU42" s="79"/>
      <c r="AV42" s="79"/>
      <c r="AW42" s="79"/>
      <c r="AX42" s="79"/>
      <c r="AY42" s="79"/>
      <c r="AZ42" s="79"/>
      <c r="BA42" s="79"/>
      <c r="BB42" s="79"/>
      <c r="BC42" s="75">
        <v>4616100</v>
      </c>
      <c r="BD42" s="75"/>
      <c r="BE42" s="75"/>
      <c r="BF42" s="75"/>
      <c r="BG42" s="75"/>
      <c r="BH42" s="75"/>
      <c r="BI42" s="75"/>
      <c r="BJ42" s="75"/>
      <c r="BK42" s="75"/>
      <c r="BL42" s="75"/>
      <c r="BM42" s="75"/>
      <c r="BN42" s="75"/>
      <c r="BO42" s="75"/>
      <c r="BP42" s="75"/>
      <c r="BQ42" s="75"/>
      <c r="BR42" s="75"/>
      <c r="BS42" s="75"/>
      <c r="BT42" s="75"/>
      <c r="BU42" s="75"/>
      <c r="BV42" s="75"/>
      <c r="BW42" s="75">
        <v>461600</v>
      </c>
      <c r="BX42" s="75"/>
      <c r="BY42" s="75"/>
      <c r="BZ42" s="75"/>
      <c r="CA42" s="75"/>
      <c r="CB42" s="75"/>
      <c r="CC42" s="75"/>
      <c r="CD42" s="75"/>
      <c r="CE42" s="75"/>
      <c r="CF42" s="75"/>
      <c r="CG42" s="75"/>
      <c r="CH42" s="75"/>
      <c r="CI42" s="75"/>
      <c r="CJ42" s="75"/>
      <c r="CK42" s="75"/>
      <c r="CL42" s="75"/>
      <c r="CM42" s="75"/>
      <c r="CN42" s="75"/>
      <c r="CO42" s="76">
        <f t="shared" si="0"/>
        <v>4154500</v>
      </c>
      <c r="CP42" s="76"/>
      <c r="CQ42" s="76"/>
      <c r="CR42" s="76"/>
      <c r="CS42" s="76"/>
      <c r="CT42" s="76"/>
      <c r="CU42" s="76"/>
      <c r="CV42" s="76"/>
      <c r="CW42" s="76"/>
      <c r="CX42" s="76"/>
      <c r="CY42" s="76"/>
      <c r="CZ42" s="76"/>
      <c r="DA42" s="76"/>
      <c r="DB42" s="76"/>
      <c r="DC42" s="76"/>
      <c r="DD42" s="76"/>
      <c r="DE42" s="76"/>
      <c r="DF42" s="77"/>
      <c r="DG42" s="16"/>
    </row>
    <row r="43" spans="1:111" ht="16.5" customHeight="1" thickBot="1">
      <c r="A43" s="72" t="s">
        <v>96</v>
      </c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3" t="s">
        <v>83</v>
      </c>
      <c r="AD43" s="73"/>
      <c r="AE43" s="73"/>
      <c r="AF43" s="73"/>
      <c r="AG43" s="73"/>
      <c r="AH43" s="74"/>
      <c r="AI43" s="78" t="s">
        <v>172</v>
      </c>
      <c r="AJ43" s="79"/>
      <c r="AK43" s="79"/>
      <c r="AL43" s="79"/>
      <c r="AM43" s="79"/>
      <c r="AN43" s="79"/>
      <c r="AO43" s="79"/>
      <c r="AP43" s="79"/>
      <c r="AQ43" s="79"/>
      <c r="AR43" s="79"/>
      <c r="AS43" s="79"/>
      <c r="AT43" s="79"/>
      <c r="AU43" s="79"/>
      <c r="AV43" s="79"/>
      <c r="AW43" s="79"/>
      <c r="AX43" s="79"/>
      <c r="AY43" s="79"/>
      <c r="AZ43" s="79"/>
      <c r="BA43" s="79"/>
      <c r="BB43" s="79"/>
      <c r="BC43" s="75">
        <v>4616100</v>
      </c>
      <c r="BD43" s="75"/>
      <c r="BE43" s="75"/>
      <c r="BF43" s="75"/>
      <c r="BG43" s="75"/>
      <c r="BH43" s="75"/>
      <c r="BI43" s="75"/>
      <c r="BJ43" s="75"/>
      <c r="BK43" s="75"/>
      <c r="BL43" s="75"/>
      <c r="BM43" s="75"/>
      <c r="BN43" s="75"/>
      <c r="BO43" s="75"/>
      <c r="BP43" s="75"/>
      <c r="BQ43" s="75"/>
      <c r="BR43" s="75"/>
      <c r="BS43" s="75"/>
      <c r="BT43" s="75"/>
      <c r="BU43" s="75"/>
      <c r="BV43" s="75"/>
      <c r="BW43" s="75">
        <v>461600</v>
      </c>
      <c r="BX43" s="75"/>
      <c r="BY43" s="75"/>
      <c r="BZ43" s="75"/>
      <c r="CA43" s="75"/>
      <c r="CB43" s="75"/>
      <c r="CC43" s="75"/>
      <c r="CD43" s="75"/>
      <c r="CE43" s="75"/>
      <c r="CF43" s="75"/>
      <c r="CG43" s="75"/>
      <c r="CH43" s="75"/>
      <c r="CI43" s="75"/>
      <c r="CJ43" s="75"/>
      <c r="CK43" s="75"/>
      <c r="CL43" s="75"/>
      <c r="CM43" s="75"/>
      <c r="CN43" s="75"/>
      <c r="CO43" s="76">
        <f t="shared" si="0"/>
        <v>4154500</v>
      </c>
      <c r="CP43" s="76"/>
      <c r="CQ43" s="76"/>
      <c r="CR43" s="76"/>
      <c r="CS43" s="76"/>
      <c r="CT43" s="76"/>
      <c r="CU43" s="76"/>
      <c r="CV43" s="76"/>
      <c r="CW43" s="76"/>
      <c r="CX43" s="76"/>
      <c r="CY43" s="76"/>
      <c r="CZ43" s="76"/>
      <c r="DA43" s="76"/>
      <c r="DB43" s="76"/>
      <c r="DC43" s="76"/>
      <c r="DD43" s="76"/>
      <c r="DE43" s="76"/>
      <c r="DF43" s="77"/>
      <c r="DG43" s="16"/>
    </row>
    <row r="44" spans="1:111" ht="16.5" customHeight="1" thickBot="1">
      <c r="A44" s="72" t="s">
        <v>216</v>
      </c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3" t="s">
        <v>83</v>
      </c>
      <c r="AD44" s="73"/>
      <c r="AE44" s="73"/>
      <c r="AF44" s="73"/>
      <c r="AG44" s="73"/>
      <c r="AH44" s="74"/>
      <c r="AI44" s="78" t="s">
        <v>173</v>
      </c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79"/>
      <c r="AV44" s="79"/>
      <c r="AW44" s="79"/>
      <c r="AX44" s="79"/>
      <c r="AY44" s="79"/>
      <c r="AZ44" s="79"/>
      <c r="BA44" s="79"/>
      <c r="BB44" s="79"/>
      <c r="BC44" s="75">
        <v>4616100</v>
      </c>
      <c r="BD44" s="75"/>
      <c r="BE44" s="75"/>
      <c r="BF44" s="75"/>
      <c r="BG44" s="75"/>
      <c r="BH44" s="75"/>
      <c r="BI44" s="75"/>
      <c r="BJ44" s="75"/>
      <c r="BK44" s="75"/>
      <c r="BL44" s="75"/>
      <c r="BM44" s="75"/>
      <c r="BN44" s="75"/>
      <c r="BO44" s="75"/>
      <c r="BP44" s="75"/>
      <c r="BQ44" s="75"/>
      <c r="BR44" s="75"/>
      <c r="BS44" s="75"/>
      <c r="BT44" s="75"/>
      <c r="BU44" s="75"/>
      <c r="BV44" s="75"/>
      <c r="BW44" s="75">
        <v>461600</v>
      </c>
      <c r="BX44" s="75"/>
      <c r="BY44" s="75"/>
      <c r="BZ44" s="75"/>
      <c r="CA44" s="75"/>
      <c r="CB44" s="75"/>
      <c r="CC44" s="75"/>
      <c r="CD44" s="75"/>
      <c r="CE44" s="75"/>
      <c r="CF44" s="75"/>
      <c r="CG44" s="75"/>
      <c r="CH44" s="75"/>
      <c r="CI44" s="75"/>
      <c r="CJ44" s="75"/>
      <c r="CK44" s="75"/>
      <c r="CL44" s="75"/>
      <c r="CM44" s="75"/>
      <c r="CN44" s="75"/>
      <c r="CO44" s="76">
        <f t="shared" si="0"/>
        <v>4154500</v>
      </c>
      <c r="CP44" s="76"/>
      <c r="CQ44" s="76"/>
      <c r="CR44" s="76"/>
      <c r="CS44" s="76"/>
      <c r="CT44" s="76"/>
      <c r="CU44" s="76"/>
      <c r="CV44" s="76"/>
      <c r="CW44" s="76"/>
      <c r="CX44" s="76"/>
      <c r="CY44" s="76"/>
      <c r="CZ44" s="76"/>
      <c r="DA44" s="76"/>
      <c r="DB44" s="76"/>
      <c r="DC44" s="76"/>
      <c r="DD44" s="76"/>
      <c r="DE44" s="76"/>
      <c r="DF44" s="77"/>
      <c r="DG44" s="16"/>
    </row>
    <row r="45" spans="1:111" ht="21" customHeight="1" thickBot="1">
      <c r="A45" s="72" t="s">
        <v>97</v>
      </c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3" t="s">
        <v>83</v>
      </c>
      <c r="AD45" s="73"/>
      <c r="AE45" s="73"/>
      <c r="AF45" s="73"/>
      <c r="AG45" s="73"/>
      <c r="AH45" s="74"/>
      <c r="AI45" s="78" t="s">
        <v>174</v>
      </c>
      <c r="AJ45" s="79"/>
      <c r="AK45" s="79"/>
      <c r="AL45" s="79"/>
      <c r="AM45" s="79"/>
      <c r="AN45" s="79"/>
      <c r="AO45" s="79"/>
      <c r="AP45" s="79"/>
      <c r="AQ45" s="79"/>
      <c r="AR45" s="79"/>
      <c r="AS45" s="79"/>
      <c r="AT45" s="79"/>
      <c r="AU45" s="79"/>
      <c r="AV45" s="79"/>
      <c r="AW45" s="79"/>
      <c r="AX45" s="79"/>
      <c r="AY45" s="79"/>
      <c r="AZ45" s="79"/>
      <c r="BA45" s="79"/>
      <c r="BB45" s="79"/>
      <c r="BC45" s="75">
        <v>140900</v>
      </c>
      <c r="BD45" s="75"/>
      <c r="BE45" s="75"/>
      <c r="BF45" s="75"/>
      <c r="BG45" s="75"/>
      <c r="BH45" s="75"/>
      <c r="BI45" s="75"/>
      <c r="BJ45" s="75"/>
      <c r="BK45" s="75"/>
      <c r="BL45" s="75"/>
      <c r="BM45" s="75"/>
      <c r="BN45" s="75"/>
      <c r="BO45" s="75"/>
      <c r="BP45" s="75"/>
      <c r="BQ45" s="75"/>
      <c r="BR45" s="75"/>
      <c r="BS45" s="75"/>
      <c r="BT45" s="75"/>
      <c r="BU45" s="75"/>
      <c r="BV45" s="75"/>
      <c r="BW45" s="75">
        <v>0</v>
      </c>
      <c r="BX45" s="75"/>
      <c r="BY45" s="75"/>
      <c r="BZ45" s="75"/>
      <c r="CA45" s="75"/>
      <c r="CB45" s="75"/>
      <c r="CC45" s="75"/>
      <c r="CD45" s="75"/>
      <c r="CE45" s="75"/>
      <c r="CF45" s="75"/>
      <c r="CG45" s="75"/>
      <c r="CH45" s="75"/>
      <c r="CI45" s="75"/>
      <c r="CJ45" s="75"/>
      <c r="CK45" s="75"/>
      <c r="CL45" s="75"/>
      <c r="CM45" s="75"/>
      <c r="CN45" s="75"/>
      <c r="CO45" s="76">
        <f aca="true" t="shared" si="1" ref="CO45:CO52">BC45-BW45</f>
        <v>140900</v>
      </c>
      <c r="CP45" s="76"/>
      <c r="CQ45" s="76"/>
      <c r="CR45" s="76"/>
      <c r="CS45" s="76"/>
      <c r="CT45" s="76"/>
      <c r="CU45" s="76"/>
      <c r="CV45" s="76"/>
      <c r="CW45" s="76"/>
      <c r="CX45" s="76"/>
      <c r="CY45" s="76"/>
      <c r="CZ45" s="76"/>
      <c r="DA45" s="76"/>
      <c r="DB45" s="76"/>
      <c r="DC45" s="76"/>
      <c r="DD45" s="76"/>
      <c r="DE45" s="76"/>
      <c r="DF45" s="77"/>
      <c r="DG45" s="16"/>
    </row>
    <row r="46" spans="1:111" ht="24.75" customHeight="1" thickBot="1">
      <c r="A46" s="72" t="s">
        <v>217</v>
      </c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3" t="s">
        <v>83</v>
      </c>
      <c r="AD46" s="73"/>
      <c r="AE46" s="73"/>
      <c r="AF46" s="73"/>
      <c r="AG46" s="73"/>
      <c r="AH46" s="74"/>
      <c r="AI46" s="78" t="s">
        <v>175</v>
      </c>
      <c r="AJ46" s="79"/>
      <c r="AK46" s="79"/>
      <c r="AL46" s="79"/>
      <c r="AM46" s="79"/>
      <c r="AN46" s="79"/>
      <c r="AO46" s="79"/>
      <c r="AP46" s="79"/>
      <c r="AQ46" s="79"/>
      <c r="AR46" s="79"/>
      <c r="AS46" s="79"/>
      <c r="AT46" s="79"/>
      <c r="AU46" s="79"/>
      <c r="AV46" s="79"/>
      <c r="AW46" s="79"/>
      <c r="AX46" s="79"/>
      <c r="AY46" s="79"/>
      <c r="AZ46" s="79"/>
      <c r="BA46" s="79"/>
      <c r="BB46" s="79"/>
      <c r="BC46" s="75">
        <v>140700</v>
      </c>
      <c r="BD46" s="75"/>
      <c r="BE46" s="75"/>
      <c r="BF46" s="75"/>
      <c r="BG46" s="75"/>
      <c r="BH46" s="75"/>
      <c r="BI46" s="75"/>
      <c r="BJ46" s="75"/>
      <c r="BK46" s="75"/>
      <c r="BL46" s="75"/>
      <c r="BM46" s="75"/>
      <c r="BN46" s="75"/>
      <c r="BO46" s="75"/>
      <c r="BP46" s="75"/>
      <c r="BQ46" s="75"/>
      <c r="BR46" s="75"/>
      <c r="BS46" s="75"/>
      <c r="BT46" s="75"/>
      <c r="BU46" s="75"/>
      <c r="BV46" s="75"/>
      <c r="BW46" s="75">
        <v>0</v>
      </c>
      <c r="BX46" s="75"/>
      <c r="BY46" s="75"/>
      <c r="BZ46" s="75"/>
      <c r="CA46" s="75"/>
      <c r="CB46" s="75"/>
      <c r="CC46" s="75"/>
      <c r="CD46" s="75"/>
      <c r="CE46" s="75"/>
      <c r="CF46" s="75"/>
      <c r="CG46" s="75"/>
      <c r="CH46" s="75"/>
      <c r="CI46" s="75"/>
      <c r="CJ46" s="75"/>
      <c r="CK46" s="75"/>
      <c r="CL46" s="75"/>
      <c r="CM46" s="75"/>
      <c r="CN46" s="75"/>
      <c r="CO46" s="76">
        <f t="shared" si="1"/>
        <v>140700</v>
      </c>
      <c r="CP46" s="76"/>
      <c r="CQ46" s="76"/>
      <c r="CR46" s="76"/>
      <c r="CS46" s="76"/>
      <c r="CT46" s="76"/>
      <c r="CU46" s="76"/>
      <c r="CV46" s="76"/>
      <c r="CW46" s="76"/>
      <c r="CX46" s="76"/>
      <c r="CY46" s="76"/>
      <c r="CZ46" s="76"/>
      <c r="DA46" s="76"/>
      <c r="DB46" s="76"/>
      <c r="DC46" s="76"/>
      <c r="DD46" s="76"/>
      <c r="DE46" s="76"/>
      <c r="DF46" s="77"/>
      <c r="DG46" s="16"/>
    </row>
    <row r="47" spans="1:111" ht="25.5" customHeight="1" thickBot="1">
      <c r="A47" s="72" t="s">
        <v>218</v>
      </c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3" t="s">
        <v>83</v>
      </c>
      <c r="AD47" s="73"/>
      <c r="AE47" s="73"/>
      <c r="AF47" s="73"/>
      <c r="AG47" s="73"/>
      <c r="AH47" s="74"/>
      <c r="AI47" s="78" t="s">
        <v>176</v>
      </c>
      <c r="AJ47" s="79"/>
      <c r="AK47" s="79"/>
      <c r="AL47" s="79"/>
      <c r="AM47" s="79"/>
      <c r="AN47" s="79"/>
      <c r="AO47" s="79"/>
      <c r="AP47" s="79"/>
      <c r="AQ47" s="79"/>
      <c r="AR47" s="79"/>
      <c r="AS47" s="79"/>
      <c r="AT47" s="79"/>
      <c r="AU47" s="79"/>
      <c r="AV47" s="79"/>
      <c r="AW47" s="79"/>
      <c r="AX47" s="79"/>
      <c r="AY47" s="79"/>
      <c r="AZ47" s="79"/>
      <c r="BA47" s="79"/>
      <c r="BB47" s="79"/>
      <c r="BC47" s="75">
        <v>140700</v>
      </c>
      <c r="BD47" s="75"/>
      <c r="BE47" s="75"/>
      <c r="BF47" s="75"/>
      <c r="BG47" s="75"/>
      <c r="BH47" s="75"/>
      <c r="BI47" s="75"/>
      <c r="BJ47" s="75"/>
      <c r="BK47" s="75"/>
      <c r="BL47" s="75"/>
      <c r="BM47" s="75"/>
      <c r="BN47" s="75"/>
      <c r="BO47" s="75"/>
      <c r="BP47" s="75"/>
      <c r="BQ47" s="75"/>
      <c r="BR47" s="75"/>
      <c r="BS47" s="75"/>
      <c r="BT47" s="75"/>
      <c r="BU47" s="75"/>
      <c r="BV47" s="75"/>
      <c r="BW47" s="75">
        <v>0</v>
      </c>
      <c r="BX47" s="75"/>
      <c r="BY47" s="75"/>
      <c r="BZ47" s="75"/>
      <c r="CA47" s="75"/>
      <c r="CB47" s="75"/>
      <c r="CC47" s="75"/>
      <c r="CD47" s="75"/>
      <c r="CE47" s="75"/>
      <c r="CF47" s="75"/>
      <c r="CG47" s="75"/>
      <c r="CH47" s="75"/>
      <c r="CI47" s="75"/>
      <c r="CJ47" s="75"/>
      <c r="CK47" s="75"/>
      <c r="CL47" s="75"/>
      <c r="CM47" s="75"/>
      <c r="CN47" s="75"/>
      <c r="CO47" s="76">
        <f t="shared" si="1"/>
        <v>140700</v>
      </c>
      <c r="CP47" s="76"/>
      <c r="CQ47" s="76"/>
      <c r="CR47" s="76"/>
      <c r="CS47" s="76"/>
      <c r="CT47" s="76"/>
      <c r="CU47" s="76"/>
      <c r="CV47" s="76"/>
      <c r="CW47" s="76"/>
      <c r="CX47" s="76"/>
      <c r="CY47" s="76"/>
      <c r="CZ47" s="76"/>
      <c r="DA47" s="76"/>
      <c r="DB47" s="76"/>
      <c r="DC47" s="76"/>
      <c r="DD47" s="76"/>
      <c r="DE47" s="76"/>
      <c r="DF47" s="77"/>
      <c r="DG47" s="16"/>
    </row>
    <row r="48" spans="1:111" ht="25.5" customHeight="1" thickBot="1">
      <c r="A48" s="110" t="s">
        <v>219</v>
      </c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0"/>
      <c r="AC48" s="73" t="s">
        <v>83</v>
      </c>
      <c r="AD48" s="73"/>
      <c r="AE48" s="73"/>
      <c r="AF48" s="73"/>
      <c r="AG48" s="73"/>
      <c r="AH48" s="74"/>
      <c r="AI48" s="78" t="s">
        <v>177</v>
      </c>
      <c r="AJ48" s="79"/>
      <c r="AK48" s="79"/>
      <c r="AL48" s="79"/>
      <c r="AM48" s="79"/>
      <c r="AN48" s="79"/>
      <c r="AO48" s="79"/>
      <c r="AP48" s="79"/>
      <c r="AQ48" s="79"/>
      <c r="AR48" s="79"/>
      <c r="AS48" s="79"/>
      <c r="AT48" s="79"/>
      <c r="AU48" s="79"/>
      <c r="AV48" s="79"/>
      <c r="AW48" s="79"/>
      <c r="AX48" s="79"/>
      <c r="AY48" s="79"/>
      <c r="AZ48" s="79"/>
      <c r="BA48" s="79"/>
      <c r="BB48" s="79"/>
      <c r="BC48" s="75">
        <v>200</v>
      </c>
      <c r="BD48" s="75"/>
      <c r="BE48" s="75"/>
      <c r="BF48" s="75"/>
      <c r="BG48" s="75"/>
      <c r="BH48" s="75"/>
      <c r="BI48" s="75"/>
      <c r="BJ48" s="75"/>
      <c r="BK48" s="75"/>
      <c r="BL48" s="75"/>
      <c r="BM48" s="75"/>
      <c r="BN48" s="75"/>
      <c r="BO48" s="75"/>
      <c r="BP48" s="75"/>
      <c r="BQ48" s="75"/>
      <c r="BR48" s="75"/>
      <c r="BS48" s="75"/>
      <c r="BT48" s="75"/>
      <c r="BU48" s="75"/>
      <c r="BV48" s="75"/>
      <c r="BW48" s="75">
        <v>0</v>
      </c>
      <c r="BX48" s="75"/>
      <c r="BY48" s="75"/>
      <c r="BZ48" s="75"/>
      <c r="CA48" s="75"/>
      <c r="CB48" s="75"/>
      <c r="CC48" s="75"/>
      <c r="CD48" s="75"/>
      <c r="CE48" s="75"/>
      <c r="CF48" s="75"/>
      <c r="CG48" s="75"/>
      <c r="CH48" s="75"/>
      <c r="CI48" s="75"/>
      <c r="CJ48" s="75"/>
      <c r="CK48" s="75"/>
      <c r="CL48" s="75"/>
      <c r="CM48" s="75"/>
      <c r="CN48" s="75"/>
      <c r="CO48" s="76">
        <f>BC48-BW48</f>
        <v>200</v>
      </c>
      <c r="CP48" s="76"/>
      <c r="CQ48" s="76"/>
      <c r="CR48" s="76"/>
      <c r="CS48" s="76"/>
      <c r="CT48" s="76"/>
      <c r="CU48" s="76"/>
      <c r="CV48" s="76"/>
      <c r="CW48" s="76"/>
      <c r="CX48" s="76"/>
      <c r="CY48" s="76"/>
      <c r="CZ48" s="76"/>
      <c r="DA48" s="76"/>
      <c r="DB48" s="76"/>
      <c r="DC48" s="76"/>
      <c r="DD48" s="76"/>
      <c r="DE48" s="76"/>
      <c r="DF48" s="77"/>
      <c r="DG48" s="16"/>
    </row>
    <row r="49" spans="1:111" ht="27.75" customHeight="1" thickBot="1">
      <c r="A49" s="110" t="s">
        <v>220</v>
      </c>
      <c r="B49" s="110"/>
      <c r="C49" s="110"/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0"/>
      <c r="AA49" s="110"/>
      <c r="AB49" s="110"/>
      <c r="AC49" s="73" t="s">
        <v>83</v>
      </c>
      <c r="AD49" s="73"/>
      <c r="AE49" s="73"/>
      <c r="AF49" s="73"/>
      <c r="AG49" s="73"/>
      <c r="AH49" s="74"/>
      <c r="AI49" s="78" t="s">
        <v>178</v>
      </c>
      <c r="AJ49" s="79"/>
      <c r="AK49" s="79"/>
      <c r="AL49" s="79"/>
      <c r="AM49" s="79"/>
      <c r="AN49" s="79"/>
      <c r="AO49" s="79"/>
      <c r="AP49" s="79"/>
      <c r="AQ49" s="79"/>
      <c r="AR49" s="79"/>
      <c r="AS49" s="79"/>
      <c r="AT49" s="79"/>
      <c r="AU49" s="79"/>
      <c r="AV49" s="79"/>
      <c r="AW49" s="79"/>
      <c r="AX49" s="79"/>
      <c r="AY49" s="79"/>
      <c r="AZ49" s="79"/>
      <c r="BA49" s="79"/>
      <c r="BB49" s="79"/>
      <c r="BC49" s="75">
        <v>200</v>
      </c>
      <c r="BD49" s="75"/>
      <c r="BE49" s="75"/>
      <c r="BF49" s="75"/>
      <c r="BG49" s="75"/>
      <c r="BH49" s="75"/>
      <c r="BI49" s="75"/>
      <c r="BJ49" s="75"/>
      <c r="BK49" s="75"/>
      <c r="BL49" s="75"/>
      <c r="BM49" s="75"/>
      <c r="BN49" s="75"/>
      <c r="BO49" s="75"/>
      <c r="BP49" s="75"/>
      <c r="BQ49" s="75"/>
      <c r="BR49" s="75"/>
      <c r="BS49" s="75"/>
      <c r="BT49" s="75"/>
      <c r="BU49" s="75"/>
      <c r="BV49" s="75"/>
      <c r="BW49" s="75">
        <v>0</v>
      </c>
      <c r="BX49" s="75"/>
      <c r="BY49" s="75"/>
      <c r="BZ49" s="75"/>
      <c r="CA49" s="75"/>
      <c r="CB49" s="75"/>
      <c r="CC49" s="75"/>
      <c r="CD49" s="75"/>
      <c r="CE49" s="75"/>
      <c r="CF49" s="75"/>
      <c r="CG49" s="75"/>
      <c r="CH49" s="75"/>
      <c r="CI49" s="75"/>
      <c r="CJ49" s="75"/>
      <c r="CK49" s="75"/>
      <c r="CL49" s="75"/>
      <c r="CM49" s="75"/>
      <c r="CN49" s="75"/>
      <c r="CO49" s="76">
        <f t="shared" si="1"/>
        <v>200</v>
      </c>
      <c r="CP49" s="76"/>
      <c r="CQ49" s="76"/>
      <c r="CR49" s="76"/>
      <c r="CS49" s="76"/>
      <c r="CT49" s="76"/>
      <c r="CU49" s="76"/>
      <c r="CV49" s="76"/>
      <c r="CW49" s="76"/>
      <c r="CX49" s="76"/>
      <c r="CY49" s="76"/>
      <c r="CZ49" s="76"/>
      <c r="DA49" s="76"/>
      <c r="DB49" s="76"/>
      <c r="DC49" s="76"/>
      <c r="DD49" s="76"/>
      <c r="DE49" s="76"/>
      <c r="DF49" s="77"/>
      <c r="DG49" s="16"/>
    </row>
    <row r="50" spans="1:111" ht="13.5" customHeight="1" thickBot="1">
      <c r="A50" s="72" t="s">
        <v>98</v>
      </c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3" t="s">
        <v>83</v>
      </c>
      <c r="AD50" s="73"/>
      <c r="AE50" s="73"/>
      <c r="AF50" s="73"/>
      <c r="AG50" s="73"/>
      <c r="AH50" s="74"/>
      <c r="AI50" s="78" t="s">
        <v>179</v>
      </c>
      <c r="AJ50" s="79"/>
      <c r="AK50" s="79"/>
      <c r="AL50" s="79"/>
      <c r="AM50" s="79"/>
      <c r="AN50" s="79"/>
      <c r="AO50" s="79"/>
      <c r="AP50" s="79"/>
      <c r="AQ50" s="79"/>
      <c r="AR50" s="79"/>
      <c r="AS50" s="79"/>
      <c r="AT50" s="79"/>
      <c r="AU50" s="79"/>
      <c r="AV50" s="79"/>
      <c r="AW50" s="79"/>
      <c r="AX50" s="79"/>
      <c r="AY50" s="79"/>
      <c r="AZ50" s="79"/>
      <c r="BA50" s="79"/>
      <c r="BB50" s="79"/>
      <c r="BC50" s="75">
        <v>572000</v>
      </c>
      <c r="BD50" s="75"/>
      <c r="BE50" s="75"/>
      <c r="BF50" s="75"/>
      <c r="BG50" s="75"/>
      <c r="BH50" s="75"/>
      <c r="BI50" s="75"/>
      <c r="BJ50" s="75"/>
      <c r="BK50" s="75"/>
      <c r="BL50" s="75"/>
      <c r="BM50" s="75"/>
      <c r="BN50" s="75"/>
      <c r="BO50" s="75"/>
      <c r="BP50" s="75"/>
      <c r="BQ50" s="75"/>
      <c r="BR50" s="75"/>
      <c r="BS50" s="75"/>
      <c r="BT50" s="75"/>
      <c r="BU50" s="75"/>
      <c r="BV50" s="75"/>
      <c r="BW50" s="119">
        <v>0</v>
      </c>
      <c r="BX50" s="119"/>
      <c r="BY50" s="119"/>
      <c r="BZ50" s="119"/>
      <c r="CA50" s="119"/>
      <c r="CB50" s="119"/>
      <c r="CC50" s="119"/>
      <c r="CD50" s="119"/>
      <c r="CE50" s="119"/>
      <c r="CF50" s="119"/>
      <c r="CG50" s="119"/>
      <c r="CH50" s="119"/>
      <c r="CI50" s="119"/>
      <c r="CJ50" s="119"/>
      <c r="CK50" s="119"/>
      <c r="CL50" s="119"/>
      <c r="CM50" s="119"/>
      <c r="CN50" s="119"/>
      <c r="CO50" s="76">
        <f t="shared" si="1"/>
        <v>572000</v>
      </c>
      <c r="CP50" s="76"/>
      <c r="CQ50" s="76"/>
      <c r="CR50" s="76"/>
      <c r="CS50" s="76"/>
      <c r="CT50" s="76"/>
      <c r="CU50" s="76"/>
      <c r="CV50" s="76"/>
      <c r="CW50" s="76"/>
      <c r="CX50" s="76"/>
      <c r="CY50" s="76"/>
      <c r="CZ50" s="76"/>
      <c r="DA50" s="76"/>
      <c r="DB50" s="76"/>
      <c r="DC50" s="76"/>
      <c r="DD50" s="76"/>
      <c r="DE50" s="76"/>
      <c r="DF50" s="77"/>
      <c r="DG50" s="16"/>
    </row>
    <row r="51" spans="1:111" ht="14.25" customHeight="1" thickBot="1">
      <c r="A51" s="72" t="s">
        <v>221</v>
      </c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3" t="s">
        <v>83</v>
      </c>
      <c r="AD51" s="73"/>
      <c r="AE51" s="73"/>
      <c r="AF51" s="73"/>
      <c r="AG51" s="73"/>
      <c r="AH51" s="74"/>
      <c r="AI51" s="78" t="s">
        <v>180</v>
      </c>
      <c r="AJ51" s="79"/>
      <c r="AK51" s="79"/>
      <c r="AL51" s="79"/>
      <c r="AM51" s="79"/>
      <c r="AN51" s="79"/>
      <c r="AO51" s="79"/>
      <c r="AP51" s="79"/>
      <c r="AQ51" s="79"/>
      <c r="AR51" s="79"/>
      <c r="AS51" s="79"/>
      <c r="AT51" s="79"/>
      <c r="AU51" s="79"/>
      <c r="AV51" s="79"/>
      <c r="AW51" s="79"/>
      <c r="AX51" s="79"/>
      <c r="AY51" s="79"/>
      <c r="AZ51" s="79"/>
      <c r="BA51" s="79"/>
      <c r="BB51" s="79"/>
      <c r="BC51" s="75">
        <v>572000</v>
      </c>
      <c r="BD51" s="75"/>
      <c r="BE51" s="75"/>
      <c r="BF51" s="75"/>
      <c r="BG51" s="75"/>
      <c r="BH51" s="75"/>
      <c r="BI51" s="75"/>
      <c r="BJ51" s="75"/>
      <c r="BK51" s="75"/>
      <c r="BL51" s="75"/>
      <c r="BM51" s="75"/>
      <c r="BN51" s="75"/>
      <c r="BO51" s="75"/>
      <c r="BP51" s="75"/>
      <c r="BQ51" s="75"/>
      <c r="BR51" s="75"/>
      <c r="BS51" s="75"/>
      <c r="BT51" s="75"/>
      <c r="BU51" s="75"/>
      <c r="BV51" s="75"/>
      <c r="BW51" s="118">
        <v>0</v>
      </c>
      <c r="BX51" s="118"/>
      <c r="BY51" s="118"/>
      <c r="BZ51" s="118"/>
      <c r="CA51" s="118"/>
      <c r="CB51" s="118"/>
      <c r="CC51" s="118"/>
      <c r="CD51" s="118"/>
      <c r="CE51" s="118"/>
      <c r="CF51" s="118"/>
      <c r="CG51" s="118"/>
      <c r="CH51" s="118"/>
      <c r="CI51" s="118"/>
      <c r="CJ51" s="118"/>
      <c r="CK51" s="118"/>
      <c r="CL51" s="118"/>
      <c r="CM51" s="118"/>
      <c r="CN51" s="118"/>
      <c r="CO51" s="76">
        <f t="shared" si="1"/>
        <v>572000</v>
      </c>
      <c r="CP51" s="76"/>
      <c r="CQ51" s="76"/>
      <c r="CR51" s="76"/>
      <c r="CS51" s="76"/>
      <c r="CT51" s="76"/>
      <c r="CU51" s="76"/>
      <c r="CV51" s="76"/>
      <c r="CW51" s="76"/>
      <c r="CX51" s="76"/>
      <c r="CY51" s="76"/>
      <c r="CZ51" s="76"/>
      <c r="DA51" s="76"/>
      <c r="DB51" s="76"/>
      <c r="DC51" s="76"/>
      <c r="DD51" s="76"/>
      <c r="DE51" s="76"/>
      <c r="DF51" s="77"/>
      <c r="DG51" s="16"/>
    </row>
    <row r="52" spans="1:111" ht="16.5" customHeight="1" thickBot="1">
      <c r="A52" s="72" t="s">
        <v>221</v>
      </c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111" t="s">
        <v>83</v>
      </c>
      <c r="AD52" s="111"/>
      <c r="AE52" s="111"/>
      <c r="AF52" s="111"/>
      <c r="AG52" s="111"/>
      <c r="AH52" s="112"/>
      <c r="AI52" s="113" t="s">
        <v>181</v>
      </c>
      <c r="AJ52" s="114"/>
      <c r="AK52" s="114"/>
      <c r="AL52" s="114"/>
      <c r="AM52" s="114"/>
      <c r="AN52" s="114"/>
      <c r="AO52" s="114"/>
      <c r="AP52" s="114"/>
      <c r="AQ52" s="114"/>
      <c r="AR52" s="114"/>
      <c r="AS52" s="114"/>
      <c r="AT52" s="114"/>
      <c r="AU52" s="114"/>
      <c r="AV52" s="114"/>
      <c r="AW52" s="114"/>
      <c r="AX52" s="114"/>
      <c r="AY52" s="114"/>
      <c r="AZ52" s="114"/>
      <c r="BA52" s="114"/>
      <c r="BB52" s="114"/>
      <c r="BC52" s="75">
        <v>572000</v>
      </c>
      <c r="BD52" s="75"/>
      <c r="BE52" s="75"/>
      <c r="BF52" s="75"/>
      <c r="BG52" s="75"/>
      <c r="BH52" s="75"/>
      <c r="BI52" s="75"/>
      <c r="BJ52" s="75"/>
      <c r="BK52" s="75"/>
      <c r="BL52" s="75"/>
      <c r="BM52" s="75"/>
      <c r="BN52" s="75"/>
      <c r="BO52" s="75"/>
      <c r="BP52" s="75"/>
      <c r="BQ52" s="75"/>
      <c r="BR52" s="75"/>
      <c r="BS52" s="75"/>
      <c r="BT52" s="75"/>
      <c r="BU52" s="75"/>
      <c r="BV52" s="75"/>
      <c r="BW52" s="115">
        <v>0</v>
      </c>
      <c r="BX52" s="115"/>
      <c r="BY52" s="115"/>
      <c r="BZ52" s="115"/>
      <c r="CA52" s="115"/>
      <c r="CB52" s="115"/>
      <c r="CC52" s="115"/>
      <c r="CD52" s="115"/>
      <c r="CE52" s="115"/>
      <c r="CF52" s="115"/>
      <c r="CG52" s="115"/>
      <c r="CH52" s="115"/>
      <c r="CI52" s="115"/>
      <c r="CJ52" s="115"/>
      <c r="CK52" s="115"/>
      <c r="CL52" s="115"/>
      <c r="CM52" s="115"/>
      <c r="CN52" s="115"/>
      <c r="CO52" s="116">
        <f t="shared" si="1"/>
        <v>572000</v>
      </c>
      <c r="CP52" s="116"/>
      <c r="CQ52" s="116"/>
      <c r="CR52" s="116"/>
      <c r="CS52" s="116"/>
      <c r="CT52" s="116"/>
      <c r="CU52" s="116"/>
      <c r="CV52" s="116"/>
      <c r="CW52" s="116"/>
      <c r="CX52" s="116"/>
      <c r="CY52" s="116"/>
      <c r="CZ52" s="116"/>
      <c r="DA52" s="116"/>
      <c r="DB52" s="116"/>
      <c r="DC52" s="116"/>
      <c r="DD52" s="116"/>
      <c r="DE52" s="116"/>
      <c r="DF52" s="117"/>
      <c r="DG52" s="16"/>
    </row>
    <row r="53" spans="1:101" ht="12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</row>
    <row r="54" spans="1:101" ht="12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</row>
    <row r="55" spans="1:101" ht="12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</row>
    <row r="56" spans="1:101" ht="12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</row>
    <row r="57" spans="1:101" ht="12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</row>
    <row r="58" spans="1:101" ht="12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</row>
    <row r="59" spans="1:101" ht="12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</row>
    <row r="60" spans="1:101" ht="12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</row>
    <row r="61" spans="1:101" ht="12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</row>
    <row r="62" spans="1:101" ht="12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</row>
    <row r="63" spans="1:101" ht="12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</row>
    <row r="64" spans="1:101" ht="12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</row>
    <row r="65" spans="1:101" ht="12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</row>
    <row r="66" spans="1:101" ht="12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</row>
    <row r="67" spans="1:101" ht="12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</row>
    <row r="68" spans="1:101" ht="12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</row>
    <row r="69" spans="1:101" ht="12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</row>
    <row r="70" spans="1:101" ht="12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</row>
    <row r="71" spans="1:101" ht="12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</row>
    <row r="72" spans="1:101" ht="12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</row>
    <row r="73" spans="1:101" ht="12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</row>
    <row r="74" spans="1:101" ht="12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</row>
    <row r="75" spans="1:101" ht="12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</row>
    <row r="76" spans="1:101" ht="12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</row>
    <row r="77" spans="1:101" ht="12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</row>
    <row r="78" spans="1:101" ht="12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</row>
    <row r="79" spans="1:101" ht="12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</row>
    <row r="80" spans="1:101" ht="12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</row>
    <row r="81" spans="1:101" ht="12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</row>
    <row r="82" spans="1:101" ht="12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</row>
    <row r="83" spans="1:101" ht="12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</row>
    <row r="84" spans="1:101" ht="12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</row>
    <row r="85" spans="1:101" ht="12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</row>
    <row r="86" spans="1:101" ht="12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</row>
    <row r="87" spans="1:101" ht="12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</row>
    <row r="88" spans="1:101" ht="12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</row>
    <row r="89" spans="1:101" ht="12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</row>
    <row r="90" spans="1:101" ht="12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</row>
    <row r="91" spans="1:101" ht="12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</row>
    <row r="92" spans="1:101" ht="12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</row>
    <row r="93" spans="1:101" ht="12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</row>
    <row r="94" spans="1:101" ht="12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</row>
    <row r="95" spans="1:101" ht="12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</row>
    <row r="96" spans="1:101" ht="12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</row>
    <row r="97" spans="1:101" ht="12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</row>
    <row r="98" spans="1:101" ht="12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</row>
    <row r="99" spans="1:28" ht="12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</row>
    <row r="100" spans="1:28" ht="12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</row>
    <row r="101" spans="1:28" ht="12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</row>
    <row r="102" spans="1:28" ht="12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</row>
  </sheetData>
  <sheetProtection/>
  <mergeCells count="262">
    <mergeCell ref="BC14:BV15"/>
    <mergeCell ref="BW14:CN15"/>
    <mergeCell ref="CO14:DF15"/>
    <mergeCell ref="A14:AB14"/>
    <mergeCell ref="AC14:AH15"/>
    <mergeCell ref="AI14:BB15"/>
    <mergeCell ref="A15:AB15"/>
    <mergeCell ref="CO35:DF35"/>
    <mergeCell ref="BW33:CN33"/>
    <mergeCell ref="BW34:CN34"/>
    <mergeCell ref="BW35:CN35"/>
    <mergeCell ref="AI33:BB33"/>
    <mergeCell ref="AI34:BB34"/>
    <mergeCell ref="AI35:BB35"/>
    <mergeCell ref="BC33:BV33"/>
    <mergeCell ref="BC34:BV34"/>
    <mergeCell ref="BC35:BV35"/>
    <mergeCell ref="A35:AB35"/>
    <mergeCell ref="AC33:AH33"/>
    <mergeCell ref="AC34:AH34"/>
    <mergeCell ref="AC35:AH35"/>
    <mergeCell ref="CO29:DF29"/>
    <mergeCell ref="BW29:CN29"/>
    <mergeCell ref="A7:CA7"/>
    <mergeCell ref="AW8:BY8"/>
    <mergeCell ref="A29:AB29"/>
    <mergeCell ref="AC29:AH29"/>
    <mergeCell ref="AI29:BB29"/>
    <mergeCell ref="BC29:BV29"/>
    <mergeCell ref="A24:AB24"/>
    <mergeCell ref="AC24:AH24"/>
    <mergeCell ref="A32:AB32"/>
    <mergeCell ref="AC32:AH32"/>
    <mergeCell ref="AI32:BB32"/>
    <mergeCell ref="BC32:BV32"/>
    <mergeCell ref="CO32:DF32"/>
    <mergeCell ref="BW32:CN32"/>
    <mergeCell ref="A33:AB33"/>
    <mergeCell ref="A34:AB34"/>
    <mergeCell ref="AI22:BB22"/>
    <mergeCell ref="BC22:BV22"/>
    <mergeCell ref="AI23:BB23"/>
    <mergeCell ref="BC23:BV23"/>
    <mergeCell ref="BW22:CN22"/>
    <mergeCell ref="CO22:DF22"/>
    <mergeCell ref="BW23:CN23"/>
    <mergeCell ref="CO23:DF23"/>
    <mergeCell ref="BW44:CN44"/>
    <mergeCell ref="CO44:DF44"/>
    <mergeCell ref="BW52:CN52"/>
    <mergeCell ref="CO52:DF52"/>
    <mergeCell ref="BW51:CN51"/>
    <mergeCell ref="CO51:DF51"/>
    <mergeCell ref="BW50:CN50"/>
    <mergeCell ref="CO50:DF50"/>
    <mergeCell ref="BW47:CN47"/>
    <mergeCell ref="CO47:DF47"/>
    <mergeCell ref="AI52:BB52"/>
    <mergeCell ref="BC52:BV52"/>
    <mergeCell ref="AI51:BB51"/>
    <mergeCell ref="BC51:BV51"/>
    <mergeCell ref="A51:AB51"/>
    <mergeCell ref="AC51:AH51"/>
    <mergeCell ref="A52:AB52"/>
    <mergeCell ref="AC52:AH52"/>
    <mergeCell ref="BW49:CN49"/>
    <mergeCell ref="CO49:DF49"/>
    <mergeCell ref="AI50:BB50"/>
    <mergeCell ref="BC50:BV50"/>
    <mergeCell ref="AI49:BB49"/>
    <mergeCell ref="BC49:BV49"/>
    <mergeCell ref="AI46:BB46"/>
    <mergeCell ref="BC46:BV46"/>
    <mergeCell ref="A50:AB50"/>
    <mergeCell ref="AC50:AH50"/>
    <mergeCell ref="A49:AB49"/>
    <mergeCell ref="AC49:AH49"/>
    <mergeCell ref="A48:AB48"/>
    <mergeCell ref="AC48:AH48"/>
    <mergeCell ref="AI48:BB48"/>
    <mergeCell ref="BC48:BV48"/>
    <mergeCell ref="A47:AB47"/>
    <mergeCell ref="AC47:AH47"/>
    <mergeCell ref="AI47:BB47"/>
    <mergeCell ref="BC47:BV47"/>
    <mergeCell ref="A44:AB44"/>
    <mergeCell ref="AC44:AH44"/>
    <mergeCell ref="AI44:BB44"/>
    <mergeCell ref="BC44:BV44"/>
    <mergeCell ref="BW46:CN46"/>
    <mergeCell ref="CO46:DF46"/>
    <mergeCell ref="A45:AB45"/>
    <mergeCell ref="AC45:AH45"/>
    <mergeCell ref="AI45:BB45"/>
    <mergeCell ref="BC45:BV45"/>
    <mergeCell ref="BW45:CN45"/>
    <mergeCell ref="CO45:DF45"/>
    <mergeCell ref="A46:AB46"/>
    <mergeCell ref="AC46:AH46"/>
    <mergeCell ref="A42:AB42"/>
    <mergeCell ref="AC42:AH42"/>
    <mergeCell ref="A43:AB43"/>
    <mergeCell ref="AC43:AH43"/>
    <mergeCell ref="BW43:CN43"/>
    <mergeCell ref="CO43:DF43"/>
    <mergeCell ref="AI43:BB43"/>
    <mergeCell ref="BC43:BV43"/>
    <mergeCell ref="A41:AB41"/>
    <mergeCell ref="AC41:AH41"/>
    <mergeCell ref="AI41:BB41"/>
    <mergeCell ref="BC41:BV41"/>
    <mergeCell ref="BW40:CN40"/>
    <mergeCell ref="CO40:DF40"/>
    <mergeCell ref="AI42:BB42"/>
    <mergeCell ref="BC42:BV42"/>
    <mergeCell ref="BW42:CN42"/>
    <mergeCell ref="CO42:DF42"/>
    <mergeCell ref="BW41:CN41"/>
    <mergeCell ref="CO41:DF41"/>
    <mergeCell ref="A40:AB40"/>
    <mergeCell ref="AC40:AH40"/>
    <mergeCell ref="AI40:BB40"/>
    <mergeCell ref="BC40:BV40"/>
    <mergeCell ref="AI39:BB39"/>
    <mergeCell ref="BC39:BV39"/>
    <mergeCell ref="AI38:BB38"/>
    <mergeCell ref="BC38:BV38"/>
    <mergeCell ref="A38:AB38"/>
    <mergeCell ref="AC38:AH38"/>
    <mergeCell ref="A39:AB39"/>
    <mergeCell ref="AC39:AH39"/>
    <mergeCell ref="BW37:CN37"/>
    <mergeCell ref="CO37:DF37"/>
    <mergeCell ref="BW39:CN39"/>
    <mergeCell ref="CO39:DF39"/>
    <mergeCell ref="A37:AB37"/>
    <mergeCell ref="AC37:AH37"/>
    <mergeCell ref="AI37:BB37"/>
    <mergeCell ref="BC37:BV37"/>
    <mergeCell ref="AI36:BB36"/>
    <mergeCell ref="BC36:BV36"/>
    <mergeCell ref="A36:AB36"/>
    <mergeCell ref="AC36:AH36"/>
    <mergeCell ref="A31:AB31"/>
    <mergeCell ref="AC31:AH31"/>
    <mergeCell ref="AI31:BB31"/>
    <mergeCell ref="BC31:BV31"/>
    <mergeCell ref="A30:AB30"/>
    <mergeCell ref="AC30:AH30"/>
    <mergeCell ref="AI30:BB30"/>
    <mergeCell ref="BC30:BV30"/>
    <mergeCell ref="A28:AB28"/>
    <mergeCell ref="AC28:AH28"/>
    <mergeCell ref="AI28:BB28"/>
    <mergeCell ref="BC28:BV28"/>
    <mergeCell ref="BW28:CN28"/>
    <mergeCell ref="CO28:DF28"/>
    <mergeCell ref="BW30:CN30"/>
    <mergeCell ref="CO30:DF30"/>
    <mergeCell ref="BW38:CN38"/>
    <mergeCell ref="CO38:DF38"/>
    <mergeCell ref="BW36:CN36"/>
    <mergeCell ref="CO36:DF36"/>
    <mergeCell ref="A27:AB27"/>
    <mergeCell ref="AC27:AH27"/>
    <mergeCell ref="BW48:CN48"/>
    <mergeCell ref="CO48:DF48"/>
    <mergeCell ref="BW27:CN27"/>
    <mergeCell ref="CO27:DF27"/>
    <mergeCell ref="BW31:CN31"/>
    <mergeCell ref="CO31:DF31"/>
    <mergeCell ref="CO33:DF33"/>
    <mergeCell ref="CO34:DF34"/>
    <mergeCell ref="BW24:CN24"/>
    <mergeCell ref="CO24:DF24"/>
    <mergeCell ref="AI27:BB27"/>
    <mergeCell ref="BC27:BV27"/>
    <mergeCell ref="AI26:BB26"/>
    <mergeCell ref="BC26:BV26"/>
    <mergeCell ref="AI24:BB24"/>
    <mergeCell ref="BC24:BV24"/>
    <mergeCell ref="BW26:CN26"/>
    <mergeCell ref="CO26:DF26"/>
    <mergeCell ref="BW25:CN25"/>
    <mergeCell ref="CO25:DF25"/>
    <mergeCell ref="A26:AB26"/>
    <mergeCell ref="AC26:AH26"/>
    <mergeCell ref="A25:AB25"/>
    <mergeCell ref="AC25:AH25"/>
    <mergeCell ref="AI25:BB25"/>
    <mergeCell ref="BC25:BV25"/>
    <mergeCell ref="A22:AB22"/>
    <mergeCell ref="AC22:AH22"/>
    <mergeCell ref="A23:AB23"/>
    <mergeCell ref="AC23:AH23"/>
    <mergeCell ref="BW21:CN21"/>
    <mergeCell ref="CO21:DF21"/>
    <mergeCell ref="A20:AB20"/>
    <mergeCell ref="AC20:AH20"/>
    <mergeCell ref="A21:AB21"/>
    <mergeCell ref="AC21:AH21"/>
    <mergeCell ref="AI21:BB21"/>
    <mergeCell ref="BC21:BV21"/>
    <mergeCell ref="AI20:BB20"/>
    <mergeCell ref="BC20:BV20"/>
    <mergeCell ref="BW19:CN19"/>
    <mergeCell ref="CO19:DF19"/>
    <mergeCell ref="BW20:CN20"/>
    <mergeCell ref="CO20:DF20"/>
    <mergeCell ref="AI19:BB19"/>
    <mergeCell ref="BC19:BV19"/>
    <mergeCell ref="A19:AB19"/>
    <mergeCell ref="AC19:AH19"/>
    <mergeCell ref="A17:AB17"/>
    <mergeCell ref="AC17:AH17"/>
    <mergeCell ref="A18:AB18"/>
    <mergeCell ref="AC18:AH18"/>
    <mergeCell ref="AI18:BB18"/>
    <mergeCell ref="BC18:BV18"/>
    <mergeCell ref="AI17:BB17"/>
    <mergeCell ref="BC17:BV17"/>
    <mergeCell ref="BW16:CN16"/>
    <mergeCell ref="CO16:DF16"/>
    <mergeCell ref="AI16:BB16"/>
    <mergeCell ref="BC16:BV16"/>
    <mergeCell ref="BW17:CN17"/>
    <mergeCell ref="CO17:DF17"/>
    <mergeCell ref="BW18:CN18"/>
    <mergeCell ref="CO18:DF18"/>
    <mergeCell ref="A16:AB16"/>
    <mergeCell ref="AC16:AH16"/>
    <mergeCell ref="BW12:CN12"/>
    <mergeCell ref="CO12:DF12"/>
    <mergeCell ref="BW13:CN13"/>
    <mergeCell ref="CO13:DF13"/>
    <mergeCell ref="A13:AB13"/>
    <mergeCell ref="AC13:AH13"/>
    <mergeCell ref="AI13:BB13"/>
    <mergeCell ref="BC13:BV13"/>
    <mergeCell ref="A12:AB12"/>
    <mergeCell ref="AC12:AH12"/>
    <mergeCell ref="AI12:BB12"/>
    <mergeCell ref="BC12:BV12"/>
    <mergeCell ref="CO8:DF8"/>
    <mergeCell ref="CO9:DF9"/>
    <mergeCell ref="A10:DF10"/>
    <mergeCell ref="A11:AB11"/>
    <mergeCell ref="AC11:AH11"/>
    <mergeCell ref="AI11:BB11"/>
    <mergeCell ref="BC11:BV11"/>
    <mergeCell ref="BW11:CN11"/>
    <mergeCell ref="CO11:DF11"/>
    <mergeCell ref="CO5:DF5"/>
    <mergeCell ref="S6:CA6"/>
    <mergeCell ref="CO6:DF6"/>
    <mergeCell ref="CO7:DF7"/>
    <mergeCell ref="T2:CM2"/>
    <mergeCell ref="CO2:DF2"/>
    <mergeCell ref="CO3:DF3"/>
    <mergeCell ref="AP4:BM4"/>
    <mergeCell ref="CO4:DF4"/>
    <mergeCell ref="BN4:BX4"/>
  </mergeCells>
  <printOptions/>
  <pageMargins left="0.07874015748031496" right="0" top="0" bottom="0" header="0.5118110236220472" footer="0.5118110236220472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39"/>
  <sheetViews>
    <sheetView tabSelected="1" zoomScalePageLayoutView="0" workbookViewId="0" topLeftCell="A4">
      <selection activeCell="I10" sqref="I10"/>
    </sheetView>
  </sheetViews>
  <sheetFormatPr defaultColWidth="9.00390625" defaultRowHeight="12.75"/>
  <cols>
    <col min="1" max="1" width="33.25390625" style="0" customWidth="1"/>
    <col min="2" max="2" width="5.25390625" style="1" customWidth="1"/>
    <col min="3" max="3" width="23.875" style="1" customWidth="1"/>
    <col min="4" max="4" width="14.00390625" style="1" customWidth="1"/>
    <col min="5" max="5" width="12.375" style="1" customWidth="1"/>
    <col min="6" max="6" width="17.125" style="1" customWidth="1"/>
    <col min="10" max="10" width="9.25390625" style="0" bestFit="1" customWidth="1"/>
  </cols>
  <sheetData>
    <row r="1" spans="5:6" ht="12.75">
      <c r="E1" s="156" t="s">
        <v>0</v>
      </c>
      <c r="F1" s="156"/>
    </row>
    <row r="2" spans="2:6" s="27" customFormat="1" ht="15.75">
      <c r="B2" s="45" t="s">
        <v>149</v>
      </c>
      <c r="C2" s="22"/>
      <c r="D2" s="22"/>
      <c r="E2" s="22"/>
      <c r="F2" s="22"/>
    </row>
    <row r="3" spans="1:7" s="27" customFormat="1" ht="36" customHeight="1">
      <c r="A3" s="46" t="s">
        <v>1</v>
      </c>
      <c r="B3" s="47" t="s">
        <v>2</v>
      </c>
      <c r="C3" s="47" t="s">
        <v>3</v>
      </c>
      <c r="D3" s="47" t="s">
        <v>4</v>
      </c>
      <c r="E3" s="48" t="s">
        <v>5</v>
      </c>
      <c r="F3" s="49" t="s">
        <v>6</v>
      </c>
      <c r="G3" s="50"/>
    </row>
    <row r="4" spans="1:7" s="27" customFormat="1" ht="12" customHeight="1" thickBot="1">
      <c r="A4" s="46">
        <v>1</v>
      </c>
      <c r="B4" s="51">
        <v>2</v>
      </c>
      <c r="C4" s="51">
        <v>3</v>
      </c>
      <c r="D4" s="51">
        <v>4</v>
      </c>
      <c r="E4" s="52">
        <v>5</v>
      </c>
      <c r="F4" s="53">
        <v>6</v>
      </c>
      <c r="G4" s="50"/>
    </row>
    <row r="5" spans="1:13" s="27" customFormat="1" ht="21.75" customHeight="1">
      <c r="A5" s="32" t="s">
        <v>7</v>
      </c>
      <c r="B5" s="68">
        <v>200</v>
      </c>
      <c r="C5" s="70" t="s">
        <v>8</v>
      </c>
      <c r="D5" s="61">
        <v>7035900</v>
      </c>
      <c r="E5" s="61">
        <v>325806.21</v>
      </c>
      <c r="F5" s="69">
        <f>D5-E5</f>
        <v>6710093.79</v>
      </c>
      <c r="G5" s="44"/>
      <c r="H5" s="44"/>
      <c r="I5" s="44"/>
      <c r="J5" s="44"/>
      <c r="K5" s="44"/>
      <c r="L5" s="44"/>
      <c r="M5" s="44"/>
    </row>
    <row r="6" spans="1:13" s="27" customFormat="1" ht="12.75">
      <c r="A6" s="66" t="s">
        <v>190</v>
      </c>
      <c r="B6" s="157">
        <v>200</v>
      </c>
      <c r="C6" s="159" t="s">
        <v>10</v>
      </c>
      <c r="D6" s="160">
        <f>D5</f>
        <v>7035900</v>
      </c>
      <c r="E6" s="160">
        <v>325806.21</v>
      </c>
      <c r="F6" s="161">
        <f>D6-E6</f>
        <v>6710093.79</v>
      </c>
      <c r="G6" s="44"/>
      <c r="H6" s="44"/>
      <c r="I6" s="44"/>
      <c r="J6" s="44"/>
      <c r="K6" s="44"/>
      <c r="L6" s="44"/>
      <c r="M6" s="44"/>
    </row>
    <row r="7" spans="1:13" s="27" customFormat="1" ht="24">
      <c r="A7" s="67" t="s">
        <v>9</v>
      </c>
      <c r="B7" s="158"/>
      <c r="C7" s="159"/>
      <c r="D7" s="160"/>
      <c r="E7" s="160"/>
      <c r="F7" s="162"/>
      <c r="G7" s="55"/>
      <c r="H7" s="44"/>
      <c r="I7" s="44"/>
      <c r="J7" s="44"/>
      <c r="K7" s="44"/>
      <c r="L7" s="44"/>
      <c r="M7" s="44"/>
    </row>
    <row r="8" spans="1:13" s="27" customFormat="1" ht="12.75">
      <c r="A8" s="65" t="s">
        <v>11</v>
      </c>
      <c r="B8" s="39">
        <v>200</v>
      </c>
      <c r="C8" s="71" t="s">
        <v>12</v>
      </c>
      <c r="D8" s="60">
        <v>3549900</v>
      </c>
      <c r="E8" s="60">
        <f>E9+E20+E57</f>
        <v>157552.63</v>
      </c>
      <c r="F8" s="54">
        <f>D8-E8</f>
        <v>3392347.37</v>
      </c>
      <c r="G8" s="44"/>
      <c r="H8" s="44"/>
      <c r="I8" s="44"/>
      <c r="J8" s="44"/>
      <c r="K8" s="44"/>
      <c r="L8" s="44"/>
      <c r="M8" s="44"/>
    </row>
    <row r="9" spans="1:13" s="27" customFormat="1" ht="36" customHeight="1">
      <c r="A9" s="31" t="s">
        <v>13</v>
      </c>
      <c r="B9" s="39">
        <v>200</v>
      </c>
      <c r="C9" s="30" t="s">
        <v>14</v>
      </c>
      <c r="D9" s="29">
        <v>641000</v>
      </c>
      <c r="E9" s="29">
        <f>E10</f>
        <v>55151.100000000006</v>
      </c>
      <c r="F9" s="54">
        <f aca="true" t="shared" si="0" ref="F9:F72">D9-E9</f>
        <v>585848.9</v>
      </c>
      <c r="G9" s="44"/>
      <c r="H9" s="44"/>
      <c r="I9" s="44"/>
      <c r="J9" s="44"/>
      <c r="K9" s="44"/>
      <c r="L9" s="44"/>
      <c r="M9" s="44"/>
    </row>
    <row r="10" spans="1:13" s="27" customFormat="1" ht="60">
      <c r="A10" s="33" t="s">
        <v>15</v>
      </c>
      <c r="B10" s="39">
        <v>200</v>
      </c>
      <c r="C10" s="30" t="s">
        <v>16</v>
      </c>
      <c r="D10" s="29">
        <v>641000</v>
      </c>
      <c r="E10" s="29">
        <f>E11</f>
        <v>55151.100000000006</v>
      </c>
      <c r="F10" s="54">
        <f t="shared" si="0"/>
        <v>585848.9</v>
      </c>
      <c r="G10" s="44"/>
      <c r="H10" s="44"/>
      <c r="I10" s="44"/>
      <c r="J10" s="44"/>
      <c r="K10" s="44"/>
      <c r="L10" s="44"/>
      <c r="M10" s="44"/>
    </row>
    <row r="11" spans="1:13" s="27" customFormat="1" ht="12.75">
      <c r="A11" s="31" t="s">
        <v>17</v>
      </c>
      <c r="B11" s="39">
        <v>200</v>
      </c>
      <c r="C11" s="30" t="s">
        <v>18</v>
      </c>
      <c r="D11" s="29">
        <v>641000</v>
      </c>
      <c r="E11" s="29">
        <f>E12</f>
        <v>55151.100000000006</v>
      </c>
      <c r="F11" s="54">
        <f t="shared" si="0"/>
        <v>585848.9</v>
      </c>
      <c r="G11" s="44"/>
      <c r="H11" s="44"/>
      <c r="I11" s="44"/>
      <c r="J11" s="44"/>
      <c r="K11" s="44"/>
      <c r="L11" s="44"/>
      <c r="M11" s="44"/>
    </row>
    <row r="12" spans="1:13" s="27" customFormat="1" ht="12.75">
      <c r="A12" s="31" t="s">
        <v>227</v>
      </c>
      <c r="B12" s="39">
        <v>200</v>
      </c>
      <c r="C12" s="30" t="s">
        <v>222</v>
      </c>
      <c r="D12" s="29">
        <v>623700</v>
      </c>
      <c r="E12" s="29">
        <f>E13+E18</f>
        <v>55151.100000000006</v>
      </c>
      <c r="F12" s="54">
        <f t="shared" si="0"/>
        <v>568548.9</v>
      </c>
      <c r="G12" s="44"/>
      <c r="H12" s="44"/>
      <c r="I12" s="44"/>
      <c r="J12" s="44"/>
      <c r="K12" s="44"/>
      <c r="L12" s="44"/>
      <c r="M12" s="44"/>
    </row>
    <row r="13" spans="1:13" s="27" customFormat="1" ht="12.75">
      <c r="A13" s="31" t="s">
        <v>19</v>
      </c>
      <c r="B13" s="39">
        <v>200</v>
      </c>
      <c r="C13" s="30" t="s">
        <v>223</v>
      </c>
      <c r="D13" s="29">
        <f>D15+D16</f>
        <v>623700</v>
      </c>
      <c r="E13" s="29">
        <f>E14</f>
        <v>55151.100000000006</v>
      </c>
      <c r="F13" s="54">
        <f t="shared" si="0"/>
        <v>568548.9</v>
      </c>
      <c r="G13" s="44"/>
      <c r="H13" s="44"/>
      <c r="I13" s="44"/>
      <c r="J13" s="44"/>
      <c r="K13" s="44"/>
      <c r="L13" s="44"/>
      <c r="M13" s="44"/>
    </row>
    <row r="14" spans="1:13" s="27" customFormat="1" ht="15.75" customHeight="1">
      <c r="A14" s="31" t="s">
        <v>20</v>
      </c>
      <c r="B14" s="39">
        <v>200</v>
      </c>
      <c r="C14" s="30" t="s">
        <v>224</v>
      </c>
      <c r="D14" s="29">
        <v>623700</v>
      </c>
      <c r="E14" s="29">
        <f>E15+E16</f>
        <v>55151.100000000006</v>
      </c>
      <c r="F14" s="54">
        <f t="shared" si="0"/>
        <v>568548.9</v>
      </c>
      <c r="G14" s="44"/>
      <c r="H14" s="44"/>
      <c r="I14" s="44"/>
      <c r="J14" s="44"/>
      <c r="K14" s="44"/>
      <c r="L14" s="44"/>
      <c r="M14" s="44"/>
    </row>
    <row r="15" spans="1:13" s="27" customFormat="1" ht="12.75">
      <c r="A15" s="31" t="s">
        <v>21</v>
      </c>
      <c r="B15" s="39">
        <v>200</v>
      </c>
      <c r="C15" s="30" t="s">
        <v>225</v>
      </c>
      <c r="D15" s="29">
        <v>463000</v>
      </c>
      <c r="E15" s="29">
        <v>23335.29</v>
      </c>
      <c r="F15" s="54">
        <f t="shared" si="0"/>
        <v>439664.71</v>
      </c>
      <c r="G15" s="44"/>
      <c r="H15" s="44"/>
      <c r="I15" s="44"/>
      <c r="J15" s="44"/>
      <c r="K15" s="44"/>
      <c r="L15" s="44"/>
      <c r="M15" s="44"/>
    </row>
    <row r="16" spans="1:13" s="27" customFormat="1" ht="12.75">
      <c r="A16" s="31" t="s">
        <v>200</v>
      </c>
      <c r="B16" s="39">
        <v>200</v>
      </c>
      <c r="C16" s="30" t="s">
        <v>249</v>
      </c>
      <c r="D16" s="29">
        <v>160700</v>
      </c>
      <c r="E16" s="29">
        <v>31815.81</v>
      </c>
      <c r="F16" s="54">
        <f t="shared" si="0"/>
        <v>128884.19</v>
      </c>
      <c r="G16" s="44"/>
      <c r="H16" s="44"/>
      <c r="I16" s="44"/>
      <c r="J16" s="44"/>
      <c r="K16" s="44"/>
      <c r="L16" s="44"/>
      <c r="M16" s="44"/>
    </row>
    <row r="17" spans="1:13" s="27" customFormat="1" ht="24">
      <c r="A17" s="31" t="s">
        <v>233</v>
      </c>
      <c r="B17" s="39">
        <v>200</v>
      </c>
      <c r="C17" s="30" t="s">
        <v>251</v>
      </c>
      <c r="D17" s="29">
        <v>17300</v>
      </c>
      <c r="E17" s="29">
        <v>0</v>
      </c>
      <c r="F17" s="54">
        <f t="shared" si="0"/>
        <v>17300</v>
      </c>
      <c r="G17" s="44"/>
      <c r="H17" s="44"/>
      <c r="I17" s="44"/>
      <c r="J17" s="44"/>
      <c r="K17" s="44"/>
      <c r="L17" s="44"/>
      <c r="M17" s="44"/>
    </row>
    <row r="18" spans="1:13" s="27" customFormat="1" ht="24">
      <c r="A18" s="31" t="s">
        <v>20</v>
      </c>
      <c r="B18" s="39">
        <v>200</v>
      </c>
      <c r="C18" s="30" t="s">
        <v>250</v>
      </c>
      <c r="D18" s="29">
        <v>17300</v>
      </c>
      <c r="E18" s="29">
        <v>0</v>
      </c>
      <c r="F18" s="54">
        <f t="shared" si="0"/>
        <v>17300</v>
      </c>
      <c r="G18" s="44"/>
      <c r="H18" s="44"/>
      <c r="I18" s="44"/>
      <c r="J18" s="44"/>
      <c r="K18" s="44"/>
      <c r="L18" s="44"/>
      <c r="M18" s="44"/>
    </row>
    <row r="19" spans="1:13" s="27" customFormat="1" ht="12.75">
      <c r="A19" s="31" t="s">
        <v>22</v>
      </c>
      <c r="B19" s="39">
        <v>200</v>
      </c>
      <c r="C19" s="30" t="s">
        <v>226</v>
      </c>
      <c r="D19" s="29">
        <v>17300</v>
      </c>
      <c r="E19" s="29">
        <v>0</v>
      </c>
      <c r="F19" s="54">
        <f t="shared" si="0"/>
        <v>17300</v>
      </c>
      <c r="G19" s="44"/>
      <c r="H19" s="44"/>
      <c r="I19" s="44"/>
      <c r="J19" s="44"/>
      <c r="K19" s="44"/>
      <c r="L19" s="44"/>
      <c r="M19" s="44"/>
    </row>
    <row r="20" spans="1:13" s="27" customFormat="1" ht="60">
      <c r="A20" s="31" t="s">
        <v>23</v>
      </c>
      <c r="B20" s="39">
        <v>200</v>
      </c>
      <c r="C20" s="30" t="s">
        <v>24</v>
      </c>
      <c r="D20" s="29">
        <v>2645100</v>
      </c>
      <c r="E20" s="29">
        <f>E21+E46</f>
        <v>102401.53</v>
      </c>
      <c r="F20" s="54">
        <f t="shared" si="0"/>
        <v>2542698.47</v>
      </c>
      <c r="G20" s="55"/>
      <c r="H20" s="55"/>
      <c r="I20" s="44"/>
      <c r="J20" s="44"/>
      <c r="K20" s="44"/>
      <c r="L20" s="44"/>
      <c r="M20" s="44"/>
    </row>
    <row r="21" spans="1:13" s="27" customFormat="1" ht="60">
      <c r="A21" s="31" t="s">
        <v>25</v>
      </c>
      <c r="B21" s="39">
        <v>200</v>
      </c>
      <c r="C21" s="30" t="s">
        <v>26</v>
      </c>
      <c r="D21" s="29">
        <v>2608600</v>
      </c>
      <c r="E21" s="29">
        <f>E22</f>
        <v>99501.53</v>
      </c>
      <c r="F21" s="54">
        <f t="shared" si="0"/>
        <v>2509098.47</v>
      </c>
      <c r="G21" s="44"/>
      <c r="H21" s="44"/>
      <c r="I21" s="44"/>
      <c r="J21" s="44"/>
      <c r="K21" s="44"/>
      <c r="L21" s="44"/>
      <c r="M21" s="44"/>
    </row>
    <row r="22" spans="1:13" s="27" customFormat="1" ht="12.75">
      <c r="A22" s="31" t="s">
        <v>27</v>
      </c>
      <c r="B22" s="39">
        <v>200</v>
      </c>
      <c r="C22" s="30" t="s">
        <v>28</v>
      </c>
      <c r="D22" s="29">
        <v>2608600</v>
      </c>
      <c r="E22" s="29">
        <f>E23+E27</f>
        <v>99501.53</v>
      </c>
      <c r="F22" s="54">
        <f t="shared" si="0"/>
        <v>2509098.47</v>
      </c>
      <c r="G22" s="44"/>
      <c r="H22" s="44"/>
      <c r="I22" s="44"/>
      <c r="J22" s="44"/>
      <c r="K22" s="44"/>
      <c r="L22" s="44"/>
      <c r="M22" s="44"/>
    </row>
    <row r="23" spans="1:13" s="27" customFormat="1" ht="12.75">
      <c r="A23" s="31" t="s">
        <v>227</v>
      </c>
      <c r="B23" s="39">
        <v>200</v>
      </c>
      <c r="C23" s="30" t="s">
        <v>228</v>
      </c>
      <c r="D23" s="29">
        <v>1852200</v>
      </c>
      <c r="E23" s="29">
        <f>E24</f>
        <v>99501.53</v>
      </c>
      <c r="F23" s="54">
        <f t="shared" si="0"/>
        <v>1752698.47</v>
      </c>
      <c r="G23" s="44"/>
      <c r="H23" s="44"/>
      <c r="I23" s="44"/>
      <c r="J23" s="44"/>
      <c r="K23" s="44"/>
      <c r="L23" s="44"/>
      <c r="M23" s="44"/>
    </row>
    <row r="24" spans="1:13" s="27" customFormat="1" ht="24">
      <c r="A24" s="31" t="s">
        <v>201</v>
      </c>
      <c r="B24" s="39">
        <v>200</v>
      </c>
      <c r="C24" s="30" t="s">
        <v>229</v>
      </c>
      <c r="D24" s="29">
        <v>1852200</v>
      </c>
      <c r="E24" s="29">
        <f>E25+E26</f>
        <v>99501.53</v>
      </c>
      <c r="F24" s="54">
        <f t="shared" si="0"/>
        <v>1752698.47</v>
      </c>
      <c r="G24" s="44"/>
      <c r="H24" s="44"/>
      <c r="I24" s="44"/>
      <c r="J24" s="44"/>
      <c r="K24" s="44"/>
      <c r="L24" s="44"/>
      <c r="M24" s="44"/>
    </row>
    <row r="25" spans="1:13" s="27" customFormat="1" ht="12.75">
      <c r="A25" s="31" t="s">
        <v>21</v>
      </c>
      <c r="B25" s="39">
        <v>200</v>
      </c>
      <c r="C25" s="30" t="s">
        <v>231</v>
      </c>
      <c r="D25" s="29">
        <v>1409400</v>
      </c>
      <c r="E25" s="29">
        <v>55001.25</v>
      </c>
      <c r="F25" s="54">
        <f t="shared" si="0"/>
        <v>1354398.75</v>
      </c>
      <c r="G25" s="44"/>
      <c r="H25" s="44"/>
      <c r="I25" s="44"/>
      <c r="J25" s="44"/>
      <c r="K25" s="44"/>
      <c r="L25" s="44"/>
      <c r="M25" s="44"/>
    </row>
    <row r="26" spans="1:13" s="27" customFormat="1" ht="12.75">
      <c r="A26" s="31" t="s">
        <v>202</v>
      </c>
      <c r="B26" s="39">
        <v>200</v>
      </c>
      <c r="C26" s="30" t="s">
        <v>232</v>
      </c>
      <c r="D26" s="29">
        <v>442800</v>
      </c>
      <c r="E26" s="29">
        <v>44500.28</v>
      </c>
      <c r="F26" s="54">
        <f t="shared" si="0"/>
        <v>398299.72</v>
      </c>
      <c r="G26" s="44"/>
      <c r="H26" s="44"/>
      <c r="I26" s="44"/>
      <c r="J26" s="44"/>
      <c r="K26" s="44"/>
      <c r="L26" s="44"/>
      <c r="M26" s="44"/>
    </row>
    <row r="27" spans="1:13" s="27" customFormat="1" ht="24">
      <c r="A27" s="31" t="s">
        <v>233</v>
      </c>
      <c r="B27" s="39">
        <v>200</v>
      </c>
      <c r="C27" s="30" t="s">
        <v>234</v>
      </c>
      <c r="D27" s="29">
        <v>57200</v>
      </c>
      <c r="E27" s="29">
        <f>E28</f>
        <v>0</v>
      </c>
      <c r="F27" s="54">
        <f t="shared" si="0"/>
        <v>57200</v>
      </c>
      <c r="G27" s="44"/>
      <c r="H27" s="44"/>
      <c r="I27" s="44"/>
      <c r="J27" s="44"/>
      <c r="K27" s="44"/>
      <c r="L27" s="44"/>
      <c r="M27" s="44"/>
    </row>
    <row r="28" spans="1:13" s="27" customFormat="1" ht="24">
      <c r="A28" s="31" t="s">
        <v>201</v>
      </c>
      <c r="B28" s="39">
        <v>200</v>
      </c>
      <c r="C28" s="30" t="s">
        <v>235</v>
      </c>
      <c r="D28" s="29">
        <v>57200</v>
      </c>
      <c r="E28" s="29">
        <f>E29</f>
        <v>0</v>
      </c>
      <c r="F28" s="54">
        <f t="shared" si="0"/>
        <v>57200</v>
      </c>
      <c r="G28" s="44"/>
      <c r="H28" s="44"/>
      <c r="I28" s="44"/>
      <c r="J28" s="44"/>
      <c r="K28" s="44"/>
      <c r="L28" s="44"/>
      <c r="M28" s="44"/>
    </row>
    <row r="29" spans="1:13" s="27" customFormat="1" ht="12.75">
      <c r="A29" s="31" t="s">
        <v>22</v>
      </c>
      <c r="B29" s="39">
        <v>200</v>
      </c>
      <c r="C29" s="30" t="s">
        <v>230</v>
      </c>
      <c r="D29" s="29">
        <v>57200</v>
      </c>
      <c r="E29" s="29">
        <v>0</v>
      </c>
      <c r="F29" s="54">
        <f t="shared" si="0"/>
        <v>57200</v>
      </c>
      <c r="G29" s="44"/>
      <c r="H29" s="44"/>
      <c r="I29" s="44"/>
      <c r="J29" s="44"/>
      <c r="K29" s="44"/>
      <c r="L29" s="44"/>
      <c r="M29" s="44"/>
    </row>
    <row r="30" spans="1:13" s="27" customFormat="1" ht="36">
      <c r="A30" s="31" t="s">
        <v>236</v>
      </c>
      <c r="B30" s="39">
        <v>200</v>
      </c>
      <c r="C30" s="30" t="s">
        <v>237</v>
      </c>
      <c r="D30" s="29">
        <v>106300</v>
      </c>
      <c r="E30" s="29">
        <f>E31</f>
        <v>35226.1</v>
      </c>
      <c r="F30" s="54">
        <f t="shared" si="0"/>
        <v>71073.9</v>
      </c>
      <c r="G30" s="44"/>
      <c r="H30" s="44"/>
      <c r="I30" s="44"/>
      <c r="J30" s="44"/>
      <c r="K30" s="44"/>
      <c r="L30" s="44"/>
      <c r="M30" s="44"/>
    </row>
    <row r="31" spans="1:13" s="27" customFormat="1" ht="12.75">
      <c r="A31" s="31" t="s">
        <v>36</v>
      </c>
      <c r="B31" s="39">
        <v>200</v>
      </c>
      <c r="C31" s="30" t="s">
        <v>238</v>
      </c>
      <c r="D31" s="29">
        <v>106300</v>
      </c>
      <c r="E31" s="29">
        <f>E32+E33</f>
        <v>35226.1</v>
      </c>
      <c r="F31" s="54">
        <f t="shared" si="0"/>
        <v>71073.9</v>
      </c>
      <c r="G31" s="44"/>
      <c r="H31" s="44"/>
      <c r="I31" s="44"/>
      <c r="J31" s="44"/>
      <c r="K31" s="44"/>
      <c r="L31" s="44"/>
      <c r="M31" s="44"/>
    </row>
    <row r="32" spans="1:13" s="27" customFormat="1" ht="12.75">
      <c r="A32" s="31" t="s">
        <v>29</v>
      </c>
      <c r="B32" s="39">
        <v>200</v>
      </c>
      <c r="C32" s="30" t="s">
        <v>239</v>
      </c>
      <c r="D32" s="29">
        <v>60500</v>
      </c>
      <c r="E32" s="29">
        <v>8134.68</v>
      </c>
      <c r="F32" s="54">
        <f t="shared" si="0"/>
        <v>52365.32</v>
      </c>
      <c r="G32" s="44"/>
      <c r="H32" s="44"/>
      <c r="I32" s="44"/>
      <c r="J32" s="44"/>
      <c r="K32" s="44"/>
      <c r="L32" s="44"/>
      <c r="M32" s="44"/>
    </row>
    <row r="33" spans="1:13" s="27" customFormat="1" ht="12.75">
      <c r="A33" s="31" t="s">
        <v>37</v>
      </c>
      <c r="B33" s="39">
        <v>200</v>
      </c>
      <c r="C33" s="30" t="s">
        <v>240</v>
      </c>
      <c r="D33" s="29">
        <v>45800</v>
      </c>
      <c r="E33" s="29">
        <v>27091.42</v>
      </c>
      <c r="F33" s="54">
        <f t="shared" si="0"/>
        <v>18708.58</v>
      </c>
      <c r="G33" s="44"/>
      <c r="H33" s="44"/>
      <c r="I33" s="44"/>
      <c r="J33" s="44"/>
      <c r="K33" s="44"/>
      <c r="L33" s="44"/>
      <c r="M33" s="44"/>
    </row>
    <row r="34" spans="1:13" s="27" customFormat="1" ht="36">
      <c r="A34" s="31" t="s">
        <v>241</v>
      </c>
      <c r="B34" s="39">
        <v>200</v>
      </c>
      <c r="C34" s="30" t="s">
        <v>252</v>
      </c>
      <c r="D34" s="29">
        <v>590900</v>
      </c>
      <c r="E34" s="29">
        <f>E35+E40</f>
        <v>13474.52</v>
      </c>
      <c r="F34" s="54">
        <f t="shared" si="0"/>
        <v>577425.48</v>
      </c>
      <c r="G34" s="44"/>
      <c r="H34" s="44"/>
      <c r="I34" s="44"/>
      <c r="J34" s="44"/>
      <c r="K34" s="44"/>
      <c r="L34" s="44"/>
      <c r="M34" s="44"/>
    </row>
    <row r="35" spans="1:13" s="27" customFormat="1" ht="12.75">
      <c r="A35" s="31" t="s">
        <v>36</v>
      </c>
      <c r="B35" s="39">
        <v>200</v>
      </c>
      <c r="C35" s="30" t="s">
        <v>243</v>
      </c>
      <c r="D35" s="29">
        <v>296400</v>
      </c>
      <c r="E35" s="29">
        <f>E36+E37+E38+E39</f>
        <v>3404.52</v>
      </c>
      <c r="F35" s="54">
        <f t="shared" si="0"/>
        <v>292995.48</v>
      </c>
      <c r="G35" s="44"/>
      <c r="H35" s="44"/>
      <c r="I35" s="44"/>
      <c r="J35" s="44"/>
      <c r="K35" s="44"/>
      <c r="L35" s="44"/>
      <c r="M35" s="44"/>
    </row>
    <row r="36" spans="1:13" s="27" customFormat="1" ht="12.75">
      <c r="A36" s="31" t="s">
        <v>30</v>
      </c>
      <c r="B36" s="39">
        <v>200</v>
      </c>
      <c r="C36" s="30" t="s">
        <v>244</v>
      </c>
      <c r="D36" s="29">
        <v>1000</v>
      </c>
      <c r="E36" s="29">
        <v>0</v>
      </c>
      <c r="F36" s="54">
        <f t="shared" si="0"/>
        <v>1000</v>
      </c>
      <c r="G36" s="44"/>
      <c r="H36" s="44"/>
      <c r="I36" s="44"/>
      <c r="J36" s="44"/>
      <c r="K36" s="44"/>
      <c r="L36" s="44"/>
      <c r="M36" s="44"/>
    </row>
    <row r="37" spans="1:13" s="27" customFormat="1" ht="12.75">
      <c r="A37" s="31" t="s">
        <v>31</v>
      </c>
      <c r="B37" s="39">
        <v>200</v>
      </c>
      <c r="C37" s="30" t="s">
        <v>245</v>
      </c>
      <c r="D37" s="29">
        <v>84800</v>
      </c>
      <c r="E37" s="29">
        <v>1224.52</v>
      </c>
      <c r="F37" s="54">
        <f t="shared" si="0"/>
        <v>83575.48</v>
      </c>
      <c r="G37" s="44"/>
      <c r="H37" s="44"/>
      <c r="I37" s="44"/>
      <c r="J37" s="44"/>
      <c r="K37" s="44"/>
      <c r="L37" s="44"/>
      <c r="M37" s="44"/>
    </row>
    <row r="38" spans="1:13" s="27" customFormat="1" ht="12.75">
      <c r="A38" s="31" t="s">
        <v>203</v>
      </c>
      <c r="B38" s="39">
        <v>200</v>
      </c>
      <c r="C38" s="30" t="s">
        <v>246</v>
      </c>
      <c r="D38" s="29">
        <v>8400</v>
      </c>
      <c r="E38" s="29">
        <v>1400</v>
      </c>
      <c r="F38" s="54">
        <f t="shared" si="0"/>
        <v>7000</v>
      </c>
      <c r="G38" s="44"/>
      <c r="H38" s="44"/>
      <c r="I38" s="44"/>
      <c r="J38" s="44"/>
      <c r="K38" s="44"/>
      <c r="L38" s="44"/>
      <c r="M38" s="44"/>
    </row>
    <row r="39" spans="1:13" s="27" customFormat="1" ht="12.75">
      <c r="A39" s="31" t="s">
        <v>37</v>
      </c>
      <c r="B39" s="39">
        <v>200</v>
      </c>
      <c r="C39" s="30" t="s">
        <v>242</v>
      </c>
      <c r="D39" s="29">
        <v>202200</v>
      </c>
      <c r="E39" s="29">
        <v>780</v>
      </c>
      <c r="F39" s="54">
        <f t="shared" si="0"/>
        <v>201420</v>
      </c>
      <c r="G39" s="44"/>
      <c r="H39" s="44"/>
      <c r="I39" s="44"/>
      <c r="J39" s="44"/>
      <c r="K39" s="44"/>
      <c r="L39" s="44"/>
      <c r="M39" s="44"/>
    </row>
    <row r="40" spans="1:13" s="27" customFormat="1" ht="12.75">
      <c r="A40" s="31" t="s">
        <v>33</v>
      </c>
      <c r="B40" s="39">
        <v>200</v>
      </c>
      <c r="C40" s="30" t="s">
        <v>247</v>
      </c>
      <c r="D40" s="29">
        <v>294500</v>
      </c>
      <c r="E40" s="29">
        <f>E41</f>
        <v>10070</v>
      </c>
      <c r="F40" s="54">
        <f t="shared" si="0"/>
        <v>284430</v>
      </c>
      <c r="G40" s="44"/>
      <c r="H40" s="44"/>
      <c r="I40" s="44"/>
      <c r="J40" s="44"/>
      <c r="K40" s="44"/>
      <c r="L40" s="44"/>
      <c r="M40" s="44"/>
    </row>
    <row r="41" spans="1:13" s="27" customFormat="1" ht="24">
      <c r="A41" s="31" t="s">
        <v>34</v>
      </c>
      <c r="B41" s="39">
        <v>200</v>
      </c>
      <c r="C41" s="30" t="s">
        <v>248</v>
      </c>
      <c r="D41" s="29">
        <v>294500</v>
      </c>
      <c r="E41" s="29">
        <v>10070</v>
      </c>
      <c r="F41" s="54">
        <f t="shared" si="0"/>
        <v>284430</v>
      </c>
      <c r="G41" s="44"/>
      <c r="H41" s="44"/>
      <c r="I41" s="44"/>
      <c r="J41" s="44"/>
      <c r="K41" s="44"/>
      <c r="L41" s="44"/>
      <c r="M41" s="44"/>
    </row>
    <row r="42" spans="1:13" s="27" customFormat="1" ht="24">
      <c r="A42" s="31" t="s">
        <v>35</v>
      </c>
      <c r="B42" s="39">
        <v>200</v>
      </c>
      <c r="C42" s="30" t="s">
        <v>254</v>
      </c>
      <c r="D42" s="29">
        <v>1000</v>
      </c>
      <c r="E42" s="29">
        <f>E43</f>
        <v>214.63</v>
      </c>
      <c r="F42" s="54">
        <f t="shared" si="0"/>
        <v>785.37</v>
      </c>
      <c r="G42" s="44"/>
      <c r="H42" s="44"/>
      <c r="I42" s="44"/>
      <c r="J42" s="44"/>
      <c r="K42" s="44"/>
      <c r="L42" s="44"/>
      <c r="M42" s="44"/>
    </row>
    <row r="43" spans="1:13" s="27" customFormat="1" ht="12.75">
      <c r="A43" s="31" t="s">
        <v>32</v>
      </c>
      <c r="B43" s="39">
        <v>200</v>
      </c>
      <c r="C43" s="30" t="s">
        <v>253</v>
      </c>
      <c r="D43" s="29">
        <v>1000</v>
      </c>
      <c r="E43" s="29">
        <v>214.63</v>
      </c>
      <c r="F43" s="54">
        <f t="shared" si="0"/>
        <v>785.37</v>
      </c>
      <c r="G43" s="44"/>
      <c r="H43" s="44"/>
      <c r="I43" s="44"/>
      <c r="J43" s="44"/>
      <c r="K43" s="44"/>
      <c r="L43" s="44"/>
      <c r="M43" s="44"/>
    </row>
    <row r="44" spans="1:13" s="27" customFormat="1" ht="24">
      <c r="A44" s="31" t="s">
        <v>255</v>
      </c>
      <c r="B44" s="39">
        <v>200</v>
      </c>
      <c r="C44" s="30" t="s">
        <v>256</v>
      </c>
      <c r="D44" s="29">
        <v>1000</v>
      </c>
      <c r="E44" s="29">
        <f>E45</f>
        <v>216</v>
      </c>
      <c r="F44" s="54">
        <f t="shared" si="0"/>
        <v>784</v>
      </c>
      <c r="G44" s="44"/>
      <c r="H44" s="44"/>
      <c r="I44" s="44"/>
      <c r="J44" s="44"/>
      <c r="K44" s="44"/>
      <c r="L44" s="44"/>
      <c r="M44" s="44"/>
    </row>
    <row r="45" spans="1:13" s="27" customFormat="1" ht="12.75">
      <c r="A45" s="31" t="s">
        <v>32</v>
      </c>
      <c r="B45" s="39">
        <v>200</v>
      </c>
      <c r="C45" s="30" t="s">
        <v>257</v>
      </c>
      <c r="D45" s="29">
        <v>1000</v>
      </c>
      <c r="E45" s="29">
        <v>216</v>
      </c>
      <c r="F45" s="54">
        <f t="shared" si="0"/>
        <v>784</v>
      </c>
      <c r="G45" s="44"/>
      <c r="H45" s="44"/>
      <c r="I45" s="44"/>
      <c r="J45" s="44"/>
      <c r="K45" s="44"/>
      <c r="L45" s="44"/>
      <c r="M45" s="44"/>
    </row>
    <row r="46" spans="1:13" s="27" customFormat="1" ht="15" customHeight="1">
      <c r="A46" s="31" t="s">
        <v>38</v>
      </c>
      <c r="B46" s="39">
        <v>200</v>
      </c>
      <c r="C46" s="30" t="s">
        <v>118</v>
      </c>
      <c r="D46" s="43">
        <v>36500</v>
      </c>
      <c r="E46" s="43">
        <f>E47+E52</f>
        <v>2900</v>
      </c>
      <c r="F46" s="54">
        <f t="shared" si="0"/>
        <v>33600</v>
      </c>
      <c r="G46" s="44"/>
      <c r="H46" s="44"/>
      <c r="I46" s="44"/>
      <c r="J46" s="44"/>
      <c r="K46" s="44"/>
      <c r="L46" s="44"/>
      <c r="M46" s="44"/>
    </row>
    <row r="47" spans="1:13" s="27" customFormat="1" ht="99" customHeight="1">
      <c r="A47" s="31" t="s">
        <v>259</v>
      </c>
      <c r="B47" s="39">
        <v>200</v>
      </c>
      <c r="C47" s="30" t="s">
        <v>119</v>
      </c>
      <c r="D47" s="29">
        <v>200</v>
      </c>
      <c r="E47" s="29">
        <f>E48</f>
        <v>0</v>
      </c>
      <c r="F47" s="54">
        <f t="shared" si="0"/>
        <v>200</v>
      </c>
      <c r="G47" s="44"/>
      <c r="H47" s="44"/>
      <c r="I47" s="44"/>
      <c r="J47" s="44"/>
      <c r="K47" s="44"/>
      <c r="L47" s="44"/>
      <c r="M47" s="44"/>
    </row>
    <row r="48" spans="1:13" s="27" customFormat="1" ht="302.25" customHeight="1">
      <c r="A48" s="31" t="s">
        <v>258</v>
      </c>
      <c r="B48" s="39">
        <v>200</v>
      </c>
      <c r="C48" s="30" t="s">
        <v>120</v>
      </c>
      <c r="D48" s="29">
        <v>200</v>
      </c>
      <c r="E48" s="29">
        <f>E49</f>
        <v>0</v>
      </c>
      <c r="F48" s="54">
        <f t="shared" si="0"/>
        <v>200</v>
      </c>
      <c r="G48" s="44"/>
      <c r="H48" s="44"/>
      <c r="I48" s="44"/>
      <c r="J48" s="44"/>
      <c r="K48" s="44"/>
      <c r="L48" s="44"/>
      <c r="M48" s="44"/>
    </row>
    <row r="49" spans="1:13" s="27" customFormat="1" ht="28.5" customHeight="1">
      <c r="A49" s="31" t="s">
        <v>241</v>
      </c>
      <c r="B49" s="39">
        <v>200</v>
      </c>
      <c r="C49" s="30" t="s">
        <v>260</v>
      </c>
      <c r="D49" s="29">
        <v>200</v>
      </c>
      <c r="E49" s="29">
        <f>E50</f>
        <v>0</v>
      </c>
      <c r="F49" s="54">
        <f t="shared" si="0"/>
        <v>200</v>
      </c>
      <c r="G49" s="44"/>
      <c r="H49" s="44"/>
      <c r="I49" s="44"/>
      <c r="J49" s="44"/>
      <c r="K49" s="44"/>
      <c r="L49" s="44"/>
      <c r="M49" s="44"/>
    </row>
    <row r="50" spans="1:13" s="27" customFormat="1" ht="12.75">
      <c r="A50" s="31" t="s">
        <v>33</v>
      </c>
      <c r="B50" s="39">
        <v>200</v>
      </c>
      <c r="C50" s="30" t="s">
        <v>261</v>
      </c>
      <c r="D50" s="29">
        <v>200</v>
      </c>
      <c r="E50" s="29">
        <f>E51</f>
        <v>0</v>
      </c>
      <c r="F50" s="54">
        <f t="shared" si="0"/>
        <v>200</v>
      </c>
      <c r="G50" s="44"/>
      <c r="H50" s="44"/>
      <c r="I50" s="44"/>
      <c r="J50" s="44"/>
      <c r="K50" s="44"/>
      <c r="L50" s="44"/>
      <c r="M50" s="44"/>
    </row>
    <row r="51" spans="1:13" s="27" customFormat="1" ht="24">
      <c r="A51" s="31" t="s">
        <v>34</v>
      </c>
      <c r="B51" s="39">
        <v>200</v>
      </c>
      <c r="C51" s="30" t="s">
        <v>262</v>
      </c>
      <c r="D51" s="29">
        <v>200</v>
      </c>
      <c r="E51" s="29">
        <v>0</v>
      </c>
      <c r="F51" s="54">
        <f t="shared" si="0"/>
        <v>200</v>
      </c>
      <c r="G51" s="44"/>
      <c r="H51" s="44"/>
      <c r="I51" s="44"/>
      <c r="J51" s="44"/>
      <c r="K51" s="44"/>
      <c r="L51" s="44"/>
      <c r="M51" s="44"/>
    </row>
    <row r="52" spans="1:13" s="27" customFormat="1" ht="97.5" customHeight="1">
      <c r="A52" s="31" t="s">
        <v>263</v>
      </c>
      <c r="B52" s="39">
        <v>200</v>
      </c>
      <c r="C52" s="30" t="s">
        <v>121</v>
      </c>
      <c r="D52" s="29">
        <v>36300</v>
      </c>
      <c r="E52" s="29">
        <f>E53</f>
        <v>2900</v>
      </c>
      <c r="F52" s="54">
        <f t="shared" si="0"/>
        <v>33400</v>
      </c>
      <c r="G52" s="44"/>
      <c r="H52" s="44"/>
      <c r="I52" s="44"/>
      <c r="J52" s="44"/>
      <c r="K52" s="44"/>
      <c r="L52" s="44"/>
      <c r="M52" s="44"/>
    </row>
    <row r="53" spans="1:13" s="27" customFormat="1" ht="12.75">
      <c r="A53" s="31" t="s">
        <v>60</v>
      </c>
      <c r="B53" s="39">
        <v>200</v>
      </c>
      <c r="C53" s="30" t="s">
        <v>264</v>
      </c>
      <c r="D53" s="29">
        <v>36300</v>
      </c>
      <c r="E53" s="29">
        <f>E54</f>
        <v>2900</v>
      </c>
      <c r="F53" s="54">
        <f t="shared" si="0"/>
        <v>33400</v>
      </c>
      <c r="G53" s="44"/>
      <c r="H53" s="44"/>
      <c r="I53" s="44"/>
      <c r="J53" s="44"/>
      <c r="K53" s="44"/>
      <c r="L53" s="44"/>
      <c r="M53" s="44"/>
    </row>
    <row r="54" spans="1:13" s="27" customFormat="1" ht="12.75">
      <c r="A54" s="31" t="s">
        <v>19</v>
      </c>
      <c r="B54" s="39">
        <v>200</v>
      </c>
      <c r="C54" s="30" t="s">
        <v>265</v>
      </c>
      <c r="D54" s="29">
        <v>36300</v>
      </c>
      <c r="E54" s="29">
        <f>E55</f>
        <v>2900</v>
      </c>
      <c r="F54" s="54">
        <f t="shared" si="0"/>
        <v>33400</v>
      </c>
      <c r="G54" s="44"/>
      <c r="H54" s="44"/>
      <c r="I54" s="44"/>
      <c r="J54" s="44"/>
      <c r="K54" s="44"/>
      <c r="L54" s="44"/>
      <c r="M54" s="44"/>
    </row>
    <row r="55" spans="1:13" s="27" customFormat="1" ht="12.75">
      <c r="A55" s="31" t="s">
        <v>111</v>
      </c>
      <c r="B55" s="39">
        <v>200</v>
      </c>
      <c r="C55" s="30" t="s">
        <v>266</v>
      </c>
      <c r="D55" s="29">
        <v>36300</v>
      </c>
      <c r="E55" s="29">
        <f>E56</f>
        <v>2900</v>
      </c>
      <c r="F55" s="54">
        <f t="shared" si="0"/>
        <v>33400</v>
      </c>
      <c r="G55" s="44"/>
      <c r="H55" s="44"/>
      <c r="I55" s="44"/>
      <c r="J55" s="44"/>
      <c r="K55" s="44"/>
      <c r="L55" s="44"/>
      <c r="M55" s="44"/>
    </row>
    <row r="56" spans="1:13" s="27" customFormat="1" ht="24">
      <c r="A56" s="31" t="s">
        <v>61</v>
      </c>
      <c r="B56" s="39">
        <v>200</v>
      </c>
      <c r="C56" s="30" t="s">
        <v>267</v>
      </c>
      <c r="D56" s="29">
        <v>36300</v>
      </c>
      <c r="E56" s="29">
        <v>2900</v>
      </c>
      <c r="F56" s="54">
        <f t="shared" si="0"/>
        <v>33400</v>
      </c>
      <c r="G56" s="44"/>
      <c r="H56" s="44"/>
      <c r="I56" s="44"/>
      <c r="J56" s="44"/>
      <c r="K56" s="44"/>
      <c r="L56" s="44"/>
      <c r="M56" s="44"/>
    </row>
    <row r="57" spans="1:13" s="27" customFormat="1" ht="24">
      <c r="A57" s="31" t="s">
        <v>268</v>
      </c>
      <c r="B57" s="39">
        <v>200</v>
      </c>
      <c r="C57" s="30" t="s">
        <v>269</v>
      </c>
      <c r="D57" s="29">
        <v>263800</v>
      </c>
      <c r="E57" s="29">
        <v>0</v>
      </c>
      <c r="F57" s="54">
        <f t="shared" si="0"/>
        <v>263800</v>
      </c>
      <c r="G57" s="44"/>
      <c r="H57" s="44"/>
      <c r="I57" s="44"/>
      <c r="J57" s="44"/>
      <c r="K57" s="44"/>
      <c r="L57" s="44"/>
      <c r="M57" s="44"/>
    </row>
    <row r="58" spans="1:13" s="27" customFormat="1" ht="12.75">
      <c r="A58" s="31" t="s">
        <v>270</v>
      </c>
      <c r="B58" s="39">
        <v>200</v>
      </c>
      <c r="C58" s="30" t="s">
        <v>271</v>
      </c>
      <c r="D58" s="29">
        <v>263800</v>
      </c>
      <c r="E58" s="29">
        <v>0</v>
      </c>
      <c r="F58" s="54">
        <f t="shared" si="0"/>
        <v>263800</v>
      </c>
      <c r="G58" s="44"/>
      <c r="H58" s="44"/>
      <c r="I58" s="44"/>
      <c r="J58" s="44"/>
      <c r="K58" s="44"/>
      <c r="L58" s="44"/>
      <c r="M58" s="44"/>
    </row>
    <row r="59" spans="1:13" s="27" customFormat="1" ht="24">
      <c r="A59" s="31" t="s">
        <v>272</v>
      </c>
      <c r="B59" s="39">
        <v>200</v>
      </c>
      <c r="C59" s="30" t="s">
        <v>273</v>
      </c>
      <c r="D59" s="29">
        <v>131900</v>
      </c>
      <c r="E59" s="29">
        <v>0</v>
      </c>
      <c r="F59" s="54">
        <f t="shared" si="0"/>
        <v>131900</v>
      </c>
      <c r="G59" s="44"/>
      <c r="H59" s="44"/>
      <c r="I59" s="44"/>
      <c r="J59" s="44"/>
      <c r="K59" s="44"/>
      <c r="L59" s="44"/>
      <c r="M59" s="44"/>
    </row>
    <row r="60" spans="1:13" s="27" customFormat="1" ht="24">
      <c r="A60" s="31" t="s">
        <v>275</v>
      </c>
      <c r="B60" s="39">
        <v>200</v>
      </c>
      <c r="C60" s="30" t="s">
        <v>274</v>
      </c>
      <c r="D60" s="29">
        <v>131900</v>
      </c>
      <c r="E60" s="29">
        <v>0</v>
      </c>
      <c r="F60" s="54">
        <f t="shared" si="0"/>
        <v>131900</v>
      </c>
      <c r="G60" s="44"/>
      <c r="H60" s="44"/>
      <c r="I60" s="44"/>
      <c r="J60" s="44"/>
      <c r="K60" s="44"/>
      <c r="L60" s="44"/>
      <c r="M60" s="44"/>
    </row>
    <row r="61" spans="1:13" s="27" customFormat="1" ht="12.75">
      <c r="A61" s="31" t="s">
        <v>19</v>
      </c>
      <c r="B61" s="39">
        <v>200</v>
      </c>
      <c r="C61" s="30" t="s">
        <v>276</v>
      </c>
      <c r="D61" s="29">
        <v>131900</v>
      </c>
      <c r="E61" s="29">
        <v>0</v>
      </c>
      <c r="F61" s="54">
        <f t="shared" si="0"/>
        <v>131900</v>
      </c>
      <c r="G61" s="44"/>
      <c r="H61" s="44"/>
      <c r="I61" s="44"/>
      <c r="J61" s="44"/>
      <c r="K61" s="44"/>
      <c r="L61" s="44"/>
      <c r="M61" s="44"/>
    </row>
    <row r="62" spans="1:13" s="27" customFormat="1" ht="12.75">
      <c r="A62" s="31" t="s">
        <v>32</v>
      </c>
      <c r="B62" s="39">
        <v>200</v>
      </c>
      <c r="C62" s="30" t="s">
        <v>277</v>
      </c>
      <c r="D62" s="29">
        <v>131900</v>
      </c>
      <c r="E62" s="29">
        <v>0</v>
      </c>
      <c r="F62" s="54">
        <f t="shared" si="0"/>
        <v>131900</v>
      </c>
      <c r="G62" s="44"/>
      <c r="H62" s="44"/>
      <c r="I62" s="44"/>
      <c r="J62" s="44"/>
      <c r="K62" s="44"/>
      <c r="L62" s="44"/>
      <c r="M62" s="44"/>
    </row>
    <row r="63" spans="1:13" s="27" customFormat="1" ht="24">
      <c r="A63" s="31" t="s">
        <v>272</v>
      </c>
      <c r="B63" s="39">
        <v>200</v>
      </c>
      <c r="C63" s="30" t="s">
        <v>278</v>
      </c>
      <c r="D63" s="29">
        <v>131900</v>
      </c>
      <c r="E63" s="29">
        <v>0</v>
      </c>
      <c r="F63" s="54">
        <f t="shared" si="0"/>
        <v>131900</v>
      </c>
      <c r="G63" s="44"/>
      <c r="H63" s="44"/>
      <c r="I63" s="44"/>
      <c r="J63" s="44"/>
      <c r="K63" s="44"/>
      <c r="L63" s="44"/>
      <c r="M63" s="44"/>
    </row>
    <row r="64" spans="1:13" s="27" customFormat="1" ht="12.75">
      <c r="A64" s="31" t="s">
        <v>279</v>
      </c>
      <c r="B64" s="39">
        <v>200</v>
      </c>
      <c r="C64" s="30" t="s">
        <v>280</v>
      </c>
      <c r="D64" s="29">
        <v>131900</v>
      </c>
      <c r="E64" s="29">
        <v>0</v>
      </c>
      <c r="F64" s="54">
        <f t="shared" si="0"/>
        <v>131900</v>
      </c>
      <c r="G64" s="44"/>
      <c r="H64" s="44"/>
      <c r="I64" s="44"/>
      <c r="J64" s="44"/>
      <c r="K64" s="44"/>
      <c r="L64" s="44"/>
      <c r="M64" s="44"/>
    </row>
    <row r="65" spans="1:13" s="27" customFormat="1" ht="12.75">
      <c r="A65" s="31" t="s">
        <v>19</v>
      </c>
      <c r="B65" s="39">
        <v>200</v>
      </c>
      <c r="C65" s="30" t="s">
        <v>281</v>
      </c>
      <c r="D65" s="29">
        <v>131900</v>
      </c>
      <c r="E65" s="29">
        <v>0</v>
      </c>
      <c r="F65" s="54">
        <f t="shared" si="0"/>
        <v>131900</v>
      </c>
      <c r="G65" s="44"/>
      <c r="H65" s="44"/>
      <c r="I65" s="44"/>
      <c r="J65" s="44"/>
      <c r="K65" s="44"/>
      <c r="L65" s="44"/>
      <c r="M65" s="44"/>
    </row>
    <row r="66" spans="1:13" s="27" customFormat="1" ht="12.75">
      <c r="A66" s="31" t="s">
        <v>32</v>
      </c>
      <c r="B66" s="39">
        <v>200</v>
      </c>
      <c r="C66" s="30" t="s">
        <v>282</v>
      </c>
      <c r="D66" s="29">
        <v>131900</v>
      </c>
      <c r="E66" s="29">
        <v>0</v>
      </c>
      <c r="F66" s="54">
        <f t="shared" si="0"/>
        <v>131900</v>
      </c>
      <c r="G66" s="44"/>
      <c r="H66" s="44"/>
      <c r="I66" s="44"/>
      <c r="J66" s="44"/>
      <c r="K66" s="44"/>
      <c r="L66" s="44"/>
      <c r="M66" s="44"/>
    </row>
    <row r="67" spans="1:13" s="27" customFormat="1" ht="12.75">
      <c r="A67" s="31" t="s">
        <v>39</v>
      </c>
      <c r="B67" s="39">
        <v>200</v>
      </c>
      <c r="C67" s="30" t="s">
        <v>40</v>
      </c>
      <c r="D67" s="29">
        <v>140700</v>
      </c>
      <c r="E67" s="29">
        <f>E68</f>
        <v>0</v>
      </c>
      <c r="F67" s="54">
        <f t="shared" si="0"/>
        <v>140700</v>
      </c>
      <c r="G67" s="44"/>
      <c r="H67" s="44"/>
      <c r="I67" s="44"/>
      <c r="J67" s="44"/>
      <c r="K67" s="44"/>
      <c r="L67" s="44"/>
      <c r="M67" s="44"/>
    </row>
    <row r="68" spans="1:13" s="27" customFormat="1" ht="24">
      <c r="A68" s="31" t="s">
        <v>41</v>
      </c>
      <c r="B68" s="39">
        <v>200</v>
      </c>
      <c r="C68" s="30" t="s">
        <v>42</v>
      </c>
      <c r="D68" s="29">
        <v>140700</v>
      </c>
      <c r="E68" s="29">
        <f>E69</f>
        <v>0</v>
      </c>
      <c r="F68" s="54">
        <f t="shared" si="0"/>
        <v>140700</v>
      </c>
      <c r="G68" s="44"/>
      <c r="H68" s="44"/>
      <c r="I68" s="44"/>
      <c r="J68" s="44"/>
      <c r="K68" s="44"/>
      <c r="L68" s="44"/>
      <c r="M68" s="44"/>
    </row>
    <row r="69" spans="1:13" s="27" customFormat="1" ht="24">
      <c r="A69" s="31" t="s">
        <v>43</v>
      </c>
      <c r="B69" s="39">
        <v>200</v>
      </c>
      <c r="C69" s="30" t="s">
        <v>44</v>
      </c>
      <c r="D69" s="29">
        <v>140700</v>
      </c>
      <c r="E69" s="29">
        <f>E70</f>
        <v>0</v>
      </c>
      <c r="F69" s="54">
        <f t="shared" si="0"/>
        <v>140700</v>
      </c>
      <c r="G69" s="44"/>
      <c r="H69" s="44"/>
      <c r="I69" s="44"/>
      <c r="J69" s="44"/>
      <c r="K69" s="44"/>
      <c r="L69" s="44"/>
      <c r="M69" s="44"/>
    </row>
    <row r="70" spans="1:13" s="27" customFormat="1" ht="36">
      <c r="A70" s="31" t="s">
        <v>45</v>
      </c>
      <c r="B70" s="39">
        <v>200</v>
      </c>
      <c r="C70" s="30" t="s">
        <v>46</v>
      </c>
      <c r="D70" s="29">
        <v>140700</v>
      </c>
      <c r="E70" s="29">
        <f>E71+E76</f>
        <v>0</v>
      </c>
      <c r="F70" s="54">
        <f t="shared" si="0"/>
        <v>140700</v>
      </c>
      <c r="G70" s="44"/>
      <c r="H70" s="44"/>
      <c r="I70" s="44"/>
      <c r="J70" s="44"/>
      <c r="K70" s="44"/>
      <c r="L70" s="44"/>
      <c r="M70" s="44"/>
    </row>
    <row r="71" spans="1:13" s="27" customFormat="1" ht="12.75">
      <c r="A71" s="31" t="s">
        <v>227</v>
      </c>
      <c r="B71" s="39">
        <v>200</v>
      </c>
      <c r="C71" s="30" t="s">
        <v>283</v>
      </c>
      <c r="D71" s="29">
        <v>140700</v>
      </c>
      <c r="E71" s="29">
        <f>E72</f>
        <v>0</v>
      </c>
      <c r="F71" s="54">
        <f t="shared" si="0"/>
        <v>140700</v>
      </c>
      <c r="G71" s="44"/>
      <c r="H71" s="44"/>
      <c r="I71" s="44"/>
      <c r="J71" s="44"/>
      <c r="K71" s="44"/>
      <c r="L71" s="44"/>
      <c r="M71" s="44"/>
    </row>
    <row r="72" spans="1:13" s="27" customFormat="1" ht="12.75">
      <c r="A72" s="31" t="s">
        <v>19</v>
      </c>
      <c r="B72" s="39">
        <v>200</v>
      </c>
      <c r="C72" s="30" t="s">
        <v>284</v>
      </c>
      <c r="D72" s="29">
        <f>D73</f>
        <v>138800</v>
      </c>
      <c r="E72" s="29">
        <f>E73</f>
        <v>0</v>
      </c>
      <c r="F72" s="54">
        <f t="shared" si="0"/>
        <v>138800</v>
      </c>
      <c r="G72" s="44"/>
      <c r="H72" s="44"/>
      <c r="I72" s="44"/>
      <c r="J72" s="44"/>
      <c r="K72" s="44"/>
      <c r="L72" s="44"/>
      <c r="M72" s="44"/>
    </row>
    <row r="73" spans="1:13" s="27" customFormat="1" ht="24">
      <c r="A73" s="31" t="s">
        <v>201</v>
      </c>
      <c r="B73" s="39">
        <v>200</v>
      </c>
      <c r="C73" s="30" t="s">
        <v>285</v>
      </c>
      <c r="D73" s="29">
        <v>138800</v>
      </c>
      <c r="E73" s="29">
        <f>E74+E75</f>
        <v>0</v>
      </c>
      <c r="F73" s="54">
        <f aca="true" t="shared" si="1" ref="F73:F129">D73-E73</f>
        <v>138800</v>
      </c>
      <c r="G73" s="44"/>
      <c r="H73" s="44"/>
      <c r="I73" s="44"/>
      <c r="J73" s="44"/>
      <c r="K73" s="44"/>
      <c r="L73" s="44"/>
      <c r="M73" s="44"/>
    </row>
    <row r="74" spans="1:13" s="27" customFormat="1" ht="12.75">
      <c r="A74" s="31" t="s">
        <v>21</v>
      </c>
      <c r="B74" s="39">
        <v>200</v>
      </c>
      <c r="C74" s="30" t="s">
        <v>286</v>
      </c>
      <c r="D74" s="29">
        <v>102800</v>
      </c>
      <c r="E74" s="29">
        <v>0</v>
      </c>
      <c r="F74" s="54">
        <f t="shared" si="1"/>
        <v>102800</v>
      </c>
      <c r="G74" s="44"/>
      <c r="H74" s="44"/>
      <c r="I74" s="44"/>
      <c r="J74" s="44"/>
      <c r="K74" s="44"/>
      <c r="L74" s="44"/>
      <c r="M74" s="44"/>
    </row>
    <row r="75" spans="1:13" s="27" customFormat="1" ht="12.75">
      <c r="A75" s="31" t="s">
        <v>202</v>
      </c>
      <c r="B75" s="39">
        <v>200</v>
      </c>
      <c r="C75" s="30" t="s">
        <v>287</v>
      </c>
      <c r="D75" s="29">
        <v>36000</v>
      </c>
      <c r="E75" s="29">
        <v>0</v>
      </c>
      <c r="F75" s="54">
        <f t="shared" si="1"/>
        <v>36000</v>
      </c>
      <c r="G75" s="44"/>
      <c r="H75" s="44"/>
      <c r="I75" s="44"/>
      <c r="J75" s="44"/>
      <c r="K75" s="44"/>
      <c r="L75" s="44"/>
      <c r="M75" s="44"/>
    </row>
    <row r="76" spans="1:13" s="27" customFormat="1" ht="25.5" customHeight="1">
      <c r="A76" s="31" t="s">
        <v>241</v>
      </c>
      <c r="B76" s="39">
        <v>200</v>
      </c>
      <c r="C76" s="30" t="s">
        <v>288</v>
      </c>
      <c r="D76" s="29">
        <v>1900</v>
      </c>
      <c r="E76" s="29">
        <v>0</v>
      </c>
      <c r="F76" s="54">
        <f t="shared" si="1"/>
        <v>1900</v>
      </c>
      <c r="G76" s="44"/>
      <c r="H76" s="44"/>
      <c r="I76" s="44"/>
      <c r="J76" s="44"/>
      <c r="K76" s="44"/>
      <c r="L76" s="44"/>
      <c r="M76" s="44"/>
    </row>
    <row r="77" spans="1:13" s="27" customFormat="1" ht="12.75">
      <c r="A77" s="31" t="s">
        <v>33</v>
      </c>
      <c r="B77" s="39">
        <v>200</v>
      </c>
      <c r="C77" s="30" t="s">
        <v>289</v>
      </c>
      <c r="D77" s="29">
        <v>1900</v>
      </c>
      <c r="E77" s="29">
        <v>0</v>
      </c>
      <c r="F77" s="54">
        <f t="shared" si="1"/>
        <v>1900</v>
      </c>
      <c r="G77" s="44"/>
      <c r="H77" s="44"/>
      <c r="I77" s="44"/>
      <c r="J77" s="44"/>
      <c r="K77" s="44"/>
      <c r="L77" s="44"/>
      <c r="M77" s="44"/>
    </row>
    <row r="78" spans="1:13" s="27" customFormat="1" ht="24">
      <c r="A78" s="31" t="s">
        <v>34</v>
      </c>
      <c r="B78" s="39">
        <v>200</v>
      </c>
      <c r="C78" s="30" t="s">
        <v>290</v>
      </c>
      <c r="D78" s="29">
        <v>1900</v>
      </c>
      <c r="E78" s="29">
        <v>0</v>
      </c>
      <c r="F78" s="54">
        <f t="shared" si="1"/>
        <v>1900</v>
      </c>
      <c r="G78" s="44"/>
      <c r="H78" s="44"/>
      <c r="I78" s="44"/>
      <c r="J78" s="44"/>
      <c r="K78" s="44"/>
      <c r="L78" s="44"/>
      <c r="M78" s="44"/>
    </row>
    <row r="79" spans="1:13" s="27" customFormat="1" ht="24">
      <c r="A79" s="32" t="s">
        <v>47</v>
      </c>
      <c r="B79" s="40">
        <v>200</v>
      </c>
      <c r="C79" s="58" t="s">
        <v>48</v>
      </c>
      <c r="D79" s="59">
        <v>90400</v>
      </c>
      <c r="E79" s="29">
        <f>E80</f>
        <v>6100</v>
      </c>
      <c r="F79" s="54">
        <f t="shared" si="1"/>
        <v>84300</v>
      </c>
      <c r="G79" s="44"/>
      <c r="H79" s="44"/>
      <c r="I79" s="44"/>
      <c r="J79" s="44"/>
      <c r="K79" s="44"/>
      <c r="L79" s="44"/>
      <c r="M79" s="44"/>
    </row>
    <row r="80" spans="1:13" s="27" customFormat="1" ht="48">
      <c r="A80" s="56" t="s">
        <v>112</v>
      </c>
      <c r="B80" s="41">
        <v>200</v>
      </c>
      <c r="C80" s="63" t="s">
        <v>49</v>
      </c>
      <c r="D80" s="61">
        <v>90400</v>
      </c>
      <c r="E80" s="57">
        <f>E81+E87</f>
        <v>6100</v>
      </c>
      <c r="F80" s="54">
        <f t="shared" si="1"/>
        <v>84300</v>
      </c>
      <c r="G80" s="44"/>
      <c r="H80" s="44"/>
      <c r="I80" s="44"/>
      <c r="J80" s="44"/>
      <c r="K80" s="44"/>
      <c r="L80" s="44"/>
      <c r="M80" s="44"/>
    </row>
    <row r="81" spans="1:13" s="27" customFormat="1" ht="12.75">
      <c r="A81" s="31" t="s">
        <v>38</v>
      </c>
      <c r="B81" s="39">
        <v>200</v>
      </c>
      <c r="C81" s="30" t="s">
        <v>113</v>
      </c>
      <c r="D81" s="29">
        <v>73200</v>
      </c>
      <c r="E81" s="29">
        <f>E82</f>
        <v>6100</v>
      </c>
      <c r="F81" s="54">
        <f t="shared" si="1"/>
        <v>67100</v>
      </c>
      <c r="G81" s="44"/>
      <c r="H81" s="44"/>
      <c r="I81" s="44"/>
      <c r="J81" s="44"/>
      <c r="K81" s="44"/>
      <c r="L81" s="44"/>
      <c r="M81" s="44"/>
    </row>
    <row r="82" spans="1:13" s="27" customFormat="1" ht="99" customHeight="1">
      <c r="A82" s="31" t="s">
        <v>263</v>
      </c>
      <c r="B82" s="39">
        <v>200</v>
      </c>
      <c r="C82" s="30" t="s">
        <v>114</v>
      </c>
      <c r="D82" s="29">
        <v>73200</v>
      </c>
      <c r="E82" s="29">
        <f>E83</f>
        <v>6100</v>
      </c>
      <c r="F82" s="54">
        <f t="shared" si="1"/>
        <v>67100</v>
      </c>
      <c r="G82" s="44"/>
      <c r="H82" s="44"/>
      <c r="I82" s="44"/>
      <c r="J82" s="44"/>
      <c r="K82" s="44"/>
      <c r="L82" s="44"/>
      <c r="M82" s="44"/>
    </row>
    <row r="83" spans="1:13" s="27" customFormat="1" ht="12.75">
      <c r="A83" s="31" t="s">
        <v>60</v>
      </c>
      <c r="B83" s="39">
        <v>200</v>
      </c>
      <c r="C83" s="30" t="s">
        <v>291</v>
      </c>
      <c r="D83" s="29">
        <v>73200</v>
      </c>
      <c r="E83" s="29">
        <f>E84</f>
        <v>6100</v>
      </c>
      <c r="F83" s="54">
        <f t="shared" si="1"/>
        <v>67100</v>
      </c>
      <c r="G83" s="44"/>
      <c r="H83" s="44"/>
      <c r="I83" s="44"/>
      <c r="J83" s="44"/>
      <c r="K83" s="44"/>
      <c r="L83" s="44"/>
      <c r="M83" s="44"/>
    </row>
    <row r="84" spans="1:13" s="27" customFormat="1" ht="12.75">
      <c r="A84" s="31" t="s">
        <v>19</v>
      </c>
      <c r="B84" s="39">
        <v>200</v>
      </c>
      <c r="C84" s="30" t="s">
        <v>292</v>
      </c>
      <c r="D84" s="29">
        <v>73200</v>
      </c>
      <c r="E84" s="29">
        <f>E85</f>
        <v>6100</v>
      </c>
      <c r="F84" s="54">
        <f t="shared" si="1"/>
        <v>67100</v>
      </c>
      <c r="G84" s="44"/>
      <c r="H84" s="44"/>
      <c r="I84" s="44"/>
      <c r="J84" s="44"/>
      <c r="K84" s="44"/>
      <c r="L84" s="44"/>
      <c r="M84" s="44"/>
    </row>
    <row r="85" spans="1:13" s="27" customFormat="1" ht="12.75">
      <c r="A85" s="31" t="s">
        <v>111</v>
      </c>
      <c r="B85" s="39">
        <v>200</v>
      </c>
      <c r="C85" s="30" t="s">
        <v>293</v>
      </c>
      <c r="D85" s="29">
        <v>73200</v>
      </c>
      <c r="E85" s="29">
        <f>E86</f>
        <v>6100</v>
      </c>
      <c r="F85" s="54">
        <f t="shared" si="1"/>
        <v>67100</v>
      </c>
      <c r="G85" s="44"/>
      <c r="H85" s="44"/>
      <c r="I85" s="44"/>
      <c r="J85" s="44"/>
      <c r="K85" s="44"/>
      <c r="L85" s="44"/>
      <c r="M85" s="44"/>
    </row>
    <row r="86" spans="1:13" s="27" customFormat="1" ht="24">
      <c r="A86" s="31" t="s">
        <v>61</v>
      </c>
      <c r="B86" s="39">
        <v>200</v>
      </c>
      <c r="C86" s="30" t="s">
        <v>294</v>
      </c>
      <c r="D86" s="29">
        <v>73200</v>
      </c>
      <c r="E86" s="29">
        <v>6100</v>
      </c>
      <c r="F86" s="54">
        <f t="shared" si="1"/>
        <v>67100</v>
      </c>
      <c r="G86" s="44"/>
      <c r="H86" s="44"/>
      <c r="I86" s="44"/>
      <c r="J86" s="44"/>
      <c r="K86" s="44"/>
      <c r="L86" s="44"/>
      <c r="M86" s="44"/>
    </row>
    <row r="87" spans="1:13" s="27" customFormat="1" ht="24">
      <c r="A87" s="31" t="s">
        <v>58</v>
      </c>
      <c r="B87" s="39">
        <v>200</v>
      </c>
      <c r="C87" s="30" t="s">
        <v>145</v>
      </c>
      <c r="D87" s="29">
        <v>17200</v>
      </c>
      <c r="E87" s="29">
        <v>0</v>
      </c>
      <c r="F87" s="54">
        <f t="shared" si="1"/>
        <v>17200</v>
      </c>
      <c r="G87" s="44"/>
      <c r="H87" s="44"/>
      <c r="I87" s="44"/>
      <c r="J87" s="44"/>
      <c r="K87" s="44"/>
      <c r="L87" s="44"/>
      <c r="M87" s="44"/>
    </row>
    <row r="88" spans="1:13" s="27" customFormat="1" ht="60">
      <c r="A88" s="31" t="s">
        <v>295</v>
      </c>
      <c r="B88" s="39">
        <v>200</v>
      </c>
      <c r="C88" s="30" t="s">
        <v>146</v>
      </c>
      <c r="D88" s="29">
        <v>17200</v>
      </c>
      <c r="E88" s="29">
        <v>0</v>
      </c>
      <c r="F88" s="54">
        <f t="shared" si="1"/>
        <v>17200</v>
      </c>
      <c r="G88" s="44"/>
      <c r="H88" s="44"/>
      <c r="I88" s="44"/>
      <c r="J88" s="44"/>
      <c r="K88" s="44"/>
      <c r="L88" s="44"/>
      <c r="M88" s="44"/>
    </row>
    <row r="89" spans="1:13" s="27" customFormat="1" ht="29.25" customHeight="1">
      <c r="A89" s="32" t="s">
        <v>241</v>
      </c>
      <c r="B89" s="39">
        <v>200</v>
      </c>
      <c r="C89" s="30" t="s">
        <v>296</v>
      </c>
      <c r="D89" s="29">
        <v>17200</v>
      </c>
      <c r="E89" s="29">
        <v>0</v>
      </c>
      <c r="F89" s="54">
        <f t="shared" si="1"/>
        <v>17200</v>
      </c>
      <c r="G89" s="44"/>
      <c r="H89" s="44"/>
      <c r="I89" s="44"/>
      <c r="J89" s="44"/>
      <c r="K89" s="44"/>
      <c r="L89" s="44"/>
      <c r="M89" s="44"/>
    </row>
    <row r="90" spans="1:13" s="27" customFormat="1" ht="12.75">
      <c r="A90" s="62" t="s">
        <v>33</v>
      </c>
      <c r="B90" s="39">
        <v>200</v>
      </c>
      <c r="C90" s="30" t="s">
        <v>297</v>
      </c>
      <c r="D90" s="29">
        <v>17200</v>
      </c>
      <c r="E90" s="29">
        <v>0</v>
      </c>
      <c r="F90" s="54">
        <f t="shared" si="1"/>
        <v>17200</v>
      </c>
      <c r="G90" s="44"/>
      <c r="H90" s="44"/>
      <c r="I90" s="44"/>
      <c r="J90" s="44"/>
      <c r="K90" s="44"/>
      <c r="L90" s="44"/>
      <c r="M90" s="44"/>
    </row>
    <row r="91" spans="1:13" s="27" customFormat="1" ht="12.75">
      <c r="A91" s="62" t="s">
        <v>34</v>
      </c>
      <c r="B91" s="39">
        <v>200</v>
      </c>
      <c r="C91" s="30" t="s">
        <v>298</v>
      </c>
      <c r="D91" s="29">
        <v>17200</v>
      </c>
      <c r="E91" s="29">
        <v>0</v>
      </c>
      <c r="F91" s="54">
        <f t="shared" si="1"/>
        <v>17200</v>
      </c>
      <c r="G91" s="44"/>
      <c r="H91" s="44"/>
      <c r="I91" s="44"/>
      <c r="J91" s="44"/>
      <c r="K91" s="44"/>
      <c r="L91" s="44"/>
      <c r="M91" s="44"/>
    </row>
    <row r="92" spans="1:13" s="27" customFormat="1" ht="12.75">
      <c r="A92" s="31" t="s">
        <v>50</v>
      </c>
      <c r="B92" s="39">
        <v>200</v>
      </c>
      <c r="C92" s="30" t="s">
        <v>51</v>
      </c>
      <c r="D92" s="29">
        <v>1691000</v>
      </c>
      <c r="E92" s="29">
        <f>E93</f>
        <v>99712.25</v>
      </c>
      <c r="F92" s="54">
        <f t="shared" si="1"/>
        <v>1591287.75</v>
      </c>
      <c r="G92" s="44"/>
      <c r="H92" s="44"/>
      <c r="I92" s="44"/>
      <c r="J92" s="44"/>
      <c r="K92" s="44"/>
      <c r="L92" s="44"/>
      <c r="M92" s="44"/>
    </row>
    <row r="93" spans="1:13" s="27" customFormat="1" ht="12.75">
      <c r="A93" s="31" t="s">
        <v>53</v>
      </c>
      <c r="B93" s="39">
        <v>200</v>
      </c>
      <c r="C93" s="30" t="s">
        <v>54</v>
      </c>
      <c r="D93" s="29">
        <v>1691000</v>
      </c>
      <c r="E93" s="29">
        <f>E94+E100</f>
        <v>99712.25</v>
      </c>
      <c r="F93" s="54">
        <f t="shared" si="1"/>
        <v>1591287.75</v>
      </c>
      <c r="G93" s="44"/>
      <c r="H93" s="44"/>
      <c r="I93" s="44"/>
      <c r="J93" s="44"/>
      <c r="K93" s="44"/>
      <c r="L93" s="44"/>
      <c r="M93" s="44"/>
    </row>
    <row r="94" spans="1:13" s="27" customFormat="1" ht="12.75">
      <c r="A94" s="31" t="s">
        <v>52</v>
      </c>
      <c r="B94" s="39">
        <v>200</v>
      </c>
      <c r="C94" s="30" t="s">
        <v>299</v>
      </c>
      <c r="D94" s="29">
        <v>216200</v>
      </c>
      <c r="E94" s="29">
        <v>0</v>
      </c>
      <c r="F94" s="54">
        <f t="shared" si="1"/>
        <v>216200</v>
      </c>
      <c r="G94" s="44"/>
      <c r="H94" s="44"/>
      <c r="I94" s="44"/>
      <c r="J94" s="44"/>
      <c r="K94" s="44"/>
      <c r="L94" s="44"/>
      <c r="M94" s="44"/>
    </row>
    <row r="95" spans="1:13" s="27" customFormat="1" ht="48">
      <c r="A95" s="31" t="s">
        <v>300</v>
      </c>
      <c r="B95" s="39">
        <v>200</v>
      </c>
      <c r="C95" s="30" t="s">
        <v>301</v>
      </c>
      <c r="D95" s="29">
        <v>216200</v>
      </c>
      <c r="E95" s="29">
        <v>0</v>
      </c>
      <c r="F95" s="54">
        <f t="shared" si="1"/>
        <v>216200</v>
      </c>
      <c r="G95" s="44"/>
      <c r="H95" s="44"/>
      <c r="I95" s="44"/>
      <c r="J95" s="44"/>
      <c r="K95" s="44"/>
      <c r="L95" s="44"/>
      <c r="M95" s="44"/>
    </row>
    <row r="96" spans="1:13" s="27" customFormat="1" ht="36">
      <c r="A96" s="31" t="s">
        <v>302</v>
      </c>
      <c r="B96" s="39">
        <v>200</v>
      </c>
      <c r="C96" s="30" t="s">
        <v>303</v>
      </c>
      <c r="D96" s="29">
        <v>216200</v>
      </c>
      <c r="E96" s="29">
        <v>0</v>
      </c>
      <c r="F96" s="54">
        <f t="shared" si="1"/>
        <v>216200</v>
      </c>
      <c r="G96" s="44"/>
      <c r="H96" s="44"/>
      <c r="I96" s="44"/>
      <c r="J96" s="44"/>
      <c r="K96" s="44"/>
      <c r="L96" s="44"/>
      <c r="M96" s="44"/>
    </row>
    <row r="97" spans="1:13" s="27" customFormat="1" ht="12.75">
      <c r="A97" s="31" t="s">
        <v>19</v>
      </c>
      <c r="B97" s="39">
        <v>200</v>
      </c>
      <c r="C97" s="30" t="s">
        <v>305</v>
      </c>
      <c r="D97" s="29">
        <v>216200</v>
      </c>
      <c r="E97" s="29">
        <v>0</v>
      </c>
      <c r="F97" s="54">
        <f t="shared" si="1"/>
        <v>216200</v>
      </c>
      <c r="G97" s="44"/>
      <c r="H97" s="44"/>
      <c r="I97" s="44"/>
      <c r="J97" s="44"/>
      <c r="K97" s="44"/>
      <c r="L97" s="44"/>
      <c r="M97" s="44"/>
    </row>
    <row r="98" spans="1:13" s="27" customFormat="1" ht="12.75">
      <c r="A98" s="31" t="s">
        <v>36</v>
      </c>
      <c r="B98" s="39">
        <v>200</v>
      </c>
      <c r="C98" s="30" t="s">
        <v>304</v>
      </c>
      <c r="D98" s="29">
        <v>216200</v>
      </c>
      <c r="E98" s="29">
        <v>0</v>
      </c>
      <c r="F98" s="54">
        <f t="shared" si="1"/>
        <v>216200</v>
      </c>
      <c r="G98" s="44"/>
      <c r="H98" s="44"/>
      <c r="I98" s="44"/>
      <c r="J98" s="44"/>
      <c r="K98" s="44"/>
      <c r="L98" s="44"/>
      <c r="M98" s="44"/>
    </row>
    <row r="99" spans="1:13" s="27" customFormat="1" ht="12.75">
      <c r="A99" s="31" t="s">
        <v>203</v>
      </c>
      <c r="B99" s="39">
        <v>200</v>
      </c>
      <c r="C99" s="30" t="s">
        <v>306</v>
      </c>
      <c r="D99" s="29">
        <v>216200</v>
      </c>
      <c r="E99" s="29">
        <v>0</v>
      </c>
      <c r="F99" s="54">
        <f t="shared" si="1"/>
        <v>216200</v>
      </c>
      <c r="G99" s="44"/>
      <c r="H99" s="44"/>
      <c r="I99" s="44"/>
      <c r="J99" s="44"/>
      <c r="K99" s="44"/>
      <c r="L99" s="44"/>
      <c r="M99" s="44"/>
    </row>
    <row r="100" spans="1:13" s="27" customFormat="1" ht="24">
      <c r="A100" s="31" t="s">
        <v>58</v>
      </c>
      <c r="B100" s="39">
        <v>200</v>
      </c>
      <c r="C100" s="30" t="s">
        <v>122</v>
      </c>
      <c r="D100" s="29">
        <v>1182800</v>
      </c>
      <c r="E100" s="29">
        <f>E101+E108</f>
        <v>99712.25</v>
      </c>
      <c r="F100" s="54">
        <f t="shared" si="1"/>
        <v>1083087.75</v>
      </c>
      <c r="G100" s="44"/>
      <c r="H100" s="44"/>
      <c r="I100" s="44"/>
      <c r="J100" s="44"/>
      <c r="K100" s="44"/>
      <c r="L100" s="44"/>
      <c r="M100" s="44"/>
    </row>
    <row r="101" spans="1:13" s="27" customFormat="1" ht="60">
      <c r="A101" s="31" t="s">
        <v>307</v>
      </c>
      <c r="B101" s="39">
        <v>200</v>
      </c>
      <c r="C101" s="30" t="s">
        <v>123</v>
      </c>
      <c r="D101" s="29">
        <v>1182800</v>
      </c>
      <c r="E101" s="29">
        <f>E102</f>
        <v>99712.25</v>
      </c>
      <c r="F101" s="54">
        <f t="shared" si="1"/>
        <v>1083087.75</v>
      </c>
      <c r="G101" s="44"/>
      <c r="H101" s="44"/>
      <c r="I101" s="44"/>
      <c r="J101" s="44"/>
      <c r="K101" s="44"/>
      <c r="L101" s="44"/>
      <c r="M101" s="44"/>
    </row>
    <row r="102" spans="1:13" s="27" customFormat="1" ht="25.5" customHeight="1">
      <c r="A102" s="34" t="s">
        <v>241</v>
      </c>
      <c r="B102" s="39">
        <v>200</v>
      </c>
      <c r="C102" s="30" t="s">
        <v>308</v>
      </c>
      <c r="D102" s="29">
        <v>1182800</v>
      </c>
      <c r="E102" s="29">
        <f>E103</f>
        <v>99712.25</v>
      </c>
      <c r="F102" s="54">
        <f t="shared" si="1"/>
        <v>1083087.75</v>
      </c>
      <c r="G102" s="44"/>
      <c r="H102" s="44"/>
      <c r="I102" s="44"/>
      <c r="J102" s="44"/>
      <c r="K102" s="44"/>
      <c r="L102" s="44"/>
      <c r="M102" s="44"/>
    </row>
    <row r="103" spans="1:13" s="27" customFormat="1" ht="12.75">
      <c r="A103" s="23" t="s">
        <v>19</v>
      </c>
      <c r="B103" s="39">
        <v>200</v>
      </c>
      <c r="C103" s="30" t="s">
        <v>309</v>
      </c>
      <c r="D103" s="29">
        <v>1182800</v>
      </c>
      <c r="E103" s="29">
        <f>E104</f>
        <v>99712.25</v>
      </c>
      <c r="F103" s="54">
        <f t="shared" si="1"/>
        <v>1083087.75</v>
      </c>
      <c r="G103" s="44"/>
      <c r="H103" s="44"/>
      <c r="I103" s="44"/>
      <c r="J103" s="44"/>
      <c r="K103" s="44"/>
      <c r="L103" s="44"/>
      <c r="M103" s="44"/>
    </row>
    <row r="104" spans="1:13" s="27" customFormat="1" ht="12.75">
      <c r="A104" s="31" t="s">
        <v>36</v>
      </c>
      <c r="B104" s="39">
        <v>200</v>
      </c>
      <c r="C104" s="30" t="s">
        <v>310</v>
      </c>
      <c r="D104" s="29">
        <v>1182800</v>
      </c>
      <c r="E104" s="29">
        <f>E105+E106</f>
        <v>99712.25</v>
      </c>
      <c r="F104" s="54">
        <f t="shared" si="1"/>
        <v>1083087.75</v>
      </c>
      <c r="G104" s="44"/>
      <c r="H104" s="44"/>
      <c r="I104" s="44"/>
      <c r="J104" s="44"/>
      <c r="K104" s="44"/>
      <c r="L104" s="44"/>
      <c r="M104" s="44"/>
    </row>
    <row r="105" spans="1:13" s="27" customFormat="1" ht="12.75">
      <c r="A105" s="31" t="s">
        <v>31</v>
      </c>
      <c r="B105" s="39">
        <v>200</v>
      </c>
      <c r="C105" s="30" t="s">
        <v>311</v>
      </c>
      <c r="D105" s="29">
        <v>1087800</v>
      </c>
      <c r="E105" s="29">
        <v>50619.44</v>
      </c>
      <c r="F105" s="54">
        <f t="shared" si="1"/>
        <v>1037180.56</v>
      </c>
      <c r="G105" s="44"/>
      <c r="H105" s="44"/>
      <c r="I105" s="44"/>
      <c r="J105" s="44"/>
      <c r="K105" s="44"/>
      <c r="L105" s="44"/>
      <c r="M105" s="44"/>
    </row>
    <row r="106" spans="1:13" s="27" customFormat="1" ht="12.75">
      <c r="A106" s="31" t="s">
        <v>115</v>
      </c>
      <c r="B106" s="39">
        <v>200</v>
      </c>
      <c r="C106" s="30" t="s">
        <v>312</v>
      </c>
      <c r="D106" s="29">
        <v>50000</v>
      </c>
      <c r="E106" s="29">
        <v>49092.81</v>
      </c>
      <c r="F106" s="54">
        <f t="shared" si="1"/>
        <v>907.1900000000023</v>
      </c>
      <c r="G106" s="44"/>
      <c r="H106" s="44"/>
      <c r="I106" s="44"/>
      <c r="J106" s="44"/>
      <c r="K106" s="44"/>
      <c r="L106" s="44"/>
      <c r="M106" s="44"/>
    </row>
    <row r="107" spans="1:13" s="27" customFormat="1" ht="12.75">
      <c r="A107" s="31" t="s">
        <v>37</v>
      </c>
      <c r="B107" s="39">
        <v>200</v>
      </c>
      <c r="C107" s="30" t="s">
        <v>313</v>
      </c>
      <c r="D107" s="29">
        <v>45000</v>
      </c>
      <c r="E107" s="29">
        <v>0</v>
      </c>
      <c r="F107" s="54">
        <f t="shared" si="1"/>
        <v>45000</v>
      </c>
      <c r="G107" s="44"/>
      <c r="H107" s="44"/>
      <c r="I107" s="44"/>
      <c r="J107" s="44"/>
      <c r="K107" s="44"/>
      <c r="L107" s="44"/>
      <c r="M107" s="44"/>
    </row>
    <row r="108" spans="1:13" s="27" customFormat="1" ht="48">
      <c r="A108" s="31" t="s">
        <v>314</v>
      </c>
      <c r="B108" s="39">
        <v>200</v>
      </c>
      <c r="C108" s="30" t="s">
        <v>315</v>
      </c>
      <c r="D108" s="29">
        <v>292000</v>
      </c>
      <c r="E108" s="29">
        <v>0</v>
      </c>
      <c r="F108" s="54">
        <f t="shared" si="1"/>
        <v>292000</v>
      </c>
      <c r="G108" s="44"/>
      <c r="H108" s="44"/>
      <c r="I108" s="44"/>
      <c r="J108" s="44"/>
      <c r="K108" s="44"/>
      <c r="L108" s="44"/>
      <c r="M108" s="44"/>
    </row>
    <row r="109" spans="1:13" s="27" customFormat="1" ht="48">
      <c r="A109" s="31" t="s">
        <v>316</v>
      </c>
      <c r="B109" s="39">
        <v>200</v>
      </c>
      <c r="C109" s="30" t="s">
        <v>315</v>
      </c>
      <c r="D109" s="29">
        <v>200000</v>
      </c>
      <c r="E109" s="29">
        <v>0</v>
      </c>
      <c r="F109" s="54">
        <f t="shared" si="1"/>
        <v>200000</v>
      </c>
      <c r="G109" s="44"/>
      <c r="H109" s="44"/>
      <c r="I109" s="44"/>
      <c r="J109" s="44"/>
      <c r="K109" s="44"/>
      <c r="L109" s="44"/>
      <c r="M109" s="44"/>
    </row>
    <row r="110" spans="1:13" s="27" customFormat="1" ht="36">
      <c r="A110" s="34" t="s">
        <v>241</v>
      </c>
      <c r="B110" s="39">
        <v>200</v>
      </c>
      <c r="C110" s="30" t="s">
        <v>308</v>
      </c>
      <c r="D110" s="29">
        <v>200000</v>
      </c>
      <c r="E110" s="29">
        <v>0</v>
      </c>
      <c r="F110" s="54">
        <f t="shared" si="1"/>
        <v>200000</v>
      </c>
      <c r="G110" s="44"/>
      <c r="H110" s="44"/>
      <c r="I110" s="44"/>
      <c r="J110" s="44"/>
      <c r="K110" s="44"/>
      <c r="L110" s="44"/>
      <c r="M110" s="44"/>
    </row>
    <row r="111" spans="1:13" s="27" customFormat="1" ht="12.75">
      <c r="A111" s="23" t="s">
        <v>19</v>
      </c>
      <c r="B111" s="39">
        <v>200</v>
      </c>
      <c r="C111" s="30" t="s">
        <v>309</v>
      </c>
      <c r="D111" s="29">
        <v>200000</v>
      </c>
      <c r="E111" s="29">
        <v>0</v>
      </c>
      <c r="F111" s="54">
        <f t="shared" si="1"/>
        <v>200000</v>
      </c>
      <c r="G111" s="44"/>
      <c r="H111" s="44"/>
      <c r="I111" s="44"/>
      <c r="J111" s="44"/>
      <c r="K111" s="44"/>
      <c r="L111" s="44"/>
      <c r="M111" s="44"/>
    </row>
    <row r="112" spans="1:13" s="27" customFormat="1" ht="12.75">
      <c r="A112" s="31" t="s">
        <v>36</v>
      </c>
      <c r="B112" s="39">
        <v>200</v>
      </c>
      <c r="C112" s="30" t="s">
        <v>310</v>
      </c>
      <c r="D112" s="29">
        <v>200000</v>
      </c>
      <c r="E112" s="29">
        <v>0</v>
      </c>
      <c r="F112" s="54">
        <f t="shared" si="1"/>
        <v>200000</v>
      </c>
      <c r="G112" s="44"/>
      <c r="H112" s="44"/>
      <c r="I112" s="44"/>
      <c r="J112" s="44"/>
      <c r="K112" s="44"/>
      <c r="L112" s="44"/>
      <c r="M112" s="44"/>
    </row>
    <row r="113" spans="1:13" s="27" customFormat="1" ht="12.75">
      <c r="A113" s="31" t="s">
        <v>115</v>
      </c>
      <c r="B113" s="39">
        <v>200</v>
      </c>
      <c r="C113" s="30" t="s">
        <v>312</v>
      </c>
      <c r="D113" s="29">
        <v>200000</v>
      </c>
      <c r="E113" s="29">
        <v>0</v>
      </c>
      <c r="F113" s="54">
        <f t="shared" si="1"/>
        <v>200000</v>
      </c>
      <c r="G113" s="44"/>
      <c r="H113" s="44"/>
      <c r="I113" s="44"/>
      <c r="J113" s="44"/>
      <c r="K113" s="44"/>
      <c r="L113" s="44"/>
      <c r="M113" s="44"/>
    </row>
    <row r="114" spans="1:13" s="27" customFormat="1" ht="24">
      <c r="A114" s="31" t="s">
        <v>317</v>
      </c>
      <c r="B114" s="39">
        <v>200</v>
      </c>
      <c r="C114" s="30" t="s">
        <v>315</v>
      </c>
      <c r="D114" s="29">
        <v>92000</v>
      </c>
      <c r="E114" s="29">
        <v>0</v>
      </c>
      <c r="F114" s="54">
        <f t="shared" si="1"/>
        <v>92000</v>
      </c>
      <c r="G114" s="44"/>
      <c r="H114" s="44"/>
      <c r="I114" s="44"/>
      <c r="J114" s="44"/>
      <c r="K114" s="44"/>
      <c r="L114" s="44"/>
      <c r="M114" s="44"/>
    </row>
    <row r="115" spans="1:13" s="27" customFormat="1" ht="12.75">
      <c r="A115" s="23" t="s">
        <v>19</v>
      </c>
      <c r="B115" s="39">
        <v>200</v>
      </c>
      <c r="C115" s="30" t="s">
        <v>309</v>
      </c>
      <c r="D115" s="29">
        <v>92000</v>
      </c>
      <c r="E115" s="29">
        <v>0</v>
      </c>
      <c r="F115" s="54">
        <f t="shared" si="1"/>
        <v>92000</v>
      </c>
      <c r="G115" s="44"/>
      <c r="H115" s="44"/>
      <c r="I115" s="44"/>
      <c r="J115" s="44"/>
      <c r="K115" s="44"/>
      <c r="L115" s="44"/>
      <c r="M115" s="44"/>
    </row>
    <row r="116" spans="1:13" s="27" customFormat="1" ht="12.75">
      <c r="A116" s="31" t="s">
        <v>36</v>
      </c>
      <c r="B116" s="39">
        <v>200</v>
      </c>
      <c r="C116" s="30" t="s">
        <v>310</v>
      </c>
      <c r="D116" s="29">
        <v>92000</v>
      </c>
      <c r="E116" s="29">
        <v>0</v>
      </c>
      <c r="F116" s="54">
        <f t="shared" si="1"/>
        <v>92000</v>
      </c>
      <c r="G116" s="44"/>
      <c r="H116" s="44"/>
      <c r="I116" s="44"/>
      <c r="J116" s="44"/>
      <c r="K116" s="44"/>
      <c r="L116" s="44"/>
      <c r="M116" s="44"/>
    </row>
    <row r="117" spans="1:13" s="27" customFormat="1" ht="12.75">
      <c r="A117" s="31" t="s">
        <v>115</v>
      </c>
      <c r="B117" s="39">
        <v>200</v>
      </c>
      <c r="C117" s="30" t="s">
        <v>312</v>
      </c>
      <c r="D117" s="29">
        <v>92000</v>
      </c>
      <c r="E117" s="29">
        <v>0</v>
      </c>
      <c r="F117" s="54">
        <f t="shared" si="1"/>
        <v>92000</v>
      </c>
      <c r="G117" s="44"/>
      <c r="H117" s="44"/>
      <c r="I117" s="44"/>
      <c r="J117" s="44"/>
      <c r="K117" s="44"/>
      <c r="L117" s="44"/>
      <c r="M117" s="44"/>
    </row>
    <row r="118" spans="1:13" s="27" customFormat="1" ht="12.75">
      <c r="A118" s="31" t="s">
        <v>193</v>
      </c>
      <c r="B118" s="39">
        <v>200</v>
      </c>
      <c r="C118" s="30" t="s">
        <v>55</v>
      </c>
      <c r="D118" s="29">
        <v>1542700</v>
      </c>
      <c r="E118" s="29">
        <f>E119</f>
        <v>29420.16</v>
      </c>
      <c r="F118" s="54">
        <f t="shared" si="1"/>
        <v>1513279.84</v>
      </c>
      <c r="G118" s="44"/>
      <c r="H118" s="44"/>
      <c r="I118" s="44"/>
      <c r="J118" s="44"/>
      <c r="K118" s="44"/>
      <c r="L118" s="44"/>
      <c r="M118" s="44"/>
    </row>
    <row r="119" spans="1:13" s="27" customFormat="1" ht="12.75">
      <c r="A119" s="31" t="s">
        <v>56</v>
      </c>
      <c r="B119" s="39">
        <v>200</v>
      </c>
      <c r="C119" s="30" t="s">
        <v>57</v>
      </c>
      <c r="D119" s="29">
        <v>1542700</v>
      </c>
      <c r="E119" s="29">
        <f>E120</f>
        <v>29420.16</v>
      </c>
      <c r="F119" s="54">
        <f t="shared" si="1"/>
        <v>1513279.84</v>
      </c>
      <c r="G119" s="44"/>
      <c r="H119" s="44"/>
      <c r="I119" s="44"/>
      <c r="J119" s="44"/>
      <c r="K119" s="44"/>
      <c r="L119" s="44"/>
      <c r="M119" s="44"/>
    </row>
    <row r="120" spans="1:13" s="27" customFormat="1" ht="24">
      <c r="A120" s="31" t="s">
        <v>58</v>
      </c>
      <c r="B120" s="39">
        <v>200</v>
      </c>
      <c r="C120" s="37" t="s">
        <v>147</v>
      </c>
      <c r="D120" s="29">
        <v>1542700</v>
      </c>
      <c r="E120" s="29">
        <f>E121</f>
        <v>29420.16</v>
      </c>
      <c r="F120" s="54">
        <f t="shared" si="1"/>
        <v>1513279.84</v>
      </c>
      <c r="G120" s="44"/>
      <c r="H120" s="44"/>
      <c r="I120" s="44"/>
      <c r="J120" s="44"/>
      <c r="K120" s="44"/>
      <c r="L120" s="44"/>
      <c r="M120" s="44"/>
    </row>
    <row r="121" spans="1:13" s="27" customFormat="1" ht="48">
      <c r="A121" s="35" t="s">
        <v>318</v>
      </c>
      <c r="B121" s="39">
        <v>200</v>
      </c>
      <c r="C121" s="37" t="s">
        <v>124</v>
      </c>
      <c r="D121" s="29">
        <v>1542700</v>
      </c>
      <c r="E121" s="29">
        <f>E122+E126</f>
        <v>29420.16</v>
      </c>
      <c r="F121" s="54">
        <f t="shared" si="1"/>
        <v>1513279.84</v>
      </c>
      <c r="G121" s="44"/>
      <c r="H121" s="44"/>
      <c r="I121" s="44"/>
      <c r="J121" s="44"/>
      <c r="K121" s="44"/>
      <c r="L121" s="44"/>
      <c r="M121" s="44"/>
    </row>
    <row r="122" spans="1:13" s="27" customFormat="1" ht="36">
      <c r="A122" s="35" t="s">
        <v>319</v>
      </c>
      <c r="B122" s="39">
        <v>200</v>
      </c>
      <c r="C122" s="37" t="s">
        <v>124</v>
      </c>
      <c r="D122" s="29">
        <v>1101600</v>
      </c>
      <c r="E122" s="29">
        <f>E123</f>
        <v>14710.08</v>
      </c>
      <c r="F122" s="54">
        <f t="shared" si="1"/>
        <v>1086889.92</v>
      </c>
      <c r="G122" s="44"/>
      <c r="H122" s="44"/>
      <c r="I122" s="44"/>
      <c r="J122" s="44"/>
      <c r="K122" s="44"/>
      <c r="L122" s="44"/>
      <c r="M122" s="44"/>
    </row>
    <row r="123" spans="1:13" s="27" customFormat="1" ht="60">
      <c r="A123" s="31" t="s">
        <v>320</v>
      </c>
      <c r="B123" s="39">
        <v>200</v>
      </c>
      <c r="C123" s="37" t="s">
        <v>321</v>
      </c>
      <c r="D123" s="29">
        <v>1101600</v>
      </c>
      <c r="E123" s="29">
        <f>E124</f>
        <v>14710.08</v>
      </c>
      <c r="F123" s="54">
        <f t="shared" si="1"/>
        <v>1086889.92</v>
      </c>
      <c r="G123" s="44"/>
      <c r="H123" s="44"/>
      <c r="I123" s="44"/>
      <c r="J123" s="44"/>
      <c r="K123" s="44"/>
      <c r="L123" s="44"/>
      <c r="M123" s="44"/>
    </row>
    <row r="124" spans="1:13" s="27" customFormat="1" ht="12.75">
      <c r="A124" s="31" t="s">
        <v>322</v>
      </c>
      <c r="B124" s="39">
        <v>200</v>
      </c>
      <c r="C124" s="37" t="s">
        <v>323</v>
      </c>
      <c r="D124" s="29">
        <v>1101600</v>
      </c>
      <c r="E124" s="29">
        <f>E125</f>
        <v>14710.08</v>
      </c>
      <c r="F124" s="54">
        <f t="shared" si="1"/>
        <v>1086889.92</v>
      </c>
      <c r="G124" s="44"/>
      <c r="H124" s="44"/>
      <c r="I124" s="44"/>
      <c r="J124" s="44"/>
      <c r="K124" s="44"/>
      <c r="L124" s="44"/>
      <c r="M124" s="44"/>
    </row>
    <row r="125" spans="1:13" s="27" customFormat="1" ht="36">
      <c r="A125" s="31" t="s">
        <v>324</v>
      </c>
      <c r="B125" s="39">
        <v>200</v>
      </c>
      <c r="C125" s="37" t="s">
        <v>325</v>
      </c>
      <c r="D125" s="29">
        <v>1101600</v>
      </c>
      <c r="E125" s="29">
        <f>E126</f>
        <v>14710.08</v>
      </c>
      <c r="F125" s="54">
        <f t="shared" si="1"/>
        <v>1086889.92</v>
      </c>
      <c r="G125" s="44"/>
      <c r="H125" s="44"/>
      <c r="I125" s="44"/>
      <c r="J125" s="44"/>
      <c r="K125" s="44"/>
      <c r="L125" s="44"/>
      <c r="M125" s="44"/>
    </row>
    <row r="126" spans="1:13" s="27" customFormat="1" ht="24">
      <c r="A126" s="31" t="s">
        <v>326</v>
      </c>
      <c r="B126" s="39">
        <v>200</v>
      </c>
      <c r="C126" s="37" t="s">
        <v>124</v>
      </c>
      <c r="D126" s="29">
        <v>441100</v>
      </c>
      <c r="E126" s="29">
        <f>E127</f>
        <v>14710.08</v>
      </c>
      <c r="F126" s="54">
        <f t="shared" si="1"/>
        <v>426389.92</v>
      </c>
      <c r="G126" s="44"/>
      <c r="H126" s="44"/>
      <c r="I126" s="44"/>
      <c r="J126" s="44"/>
      <c r="K126" s="44"/>
      <c r="L126" s="44"/>
      <c r="M126" s="44"/>
    </row>
    <row r="127" spans="1:13" s="27" customFormat="1" ht="60">
      <c r="A127" s="31" t="s">
        <v>320</v>
      </c>
      <c r="B127" s="39">
        <v>200</v>
      </c>
      <c r="C127" s="37" t="s">
        <v>321</v>
      </c>
      <c r="D127" s="29">
        <v>441100</v>
      </c>
      <c r="E127" s="29">
        <f>E128</f>
        <v>14710.08</v>
      </c>
      <c r="F127" s="54">
        <f t="shared" si="1"/>
        <v>426389.92</v>
      </c>
      <c r="G127" s="44"/>
      <c r="H127" s="44"/>
      <c r="I127" s="44"/>
      <c r="J127" s="44"/>
      <c r="K127" s="44"/>
      <c r="L127" s="44"/>
      <c r="M127" s="44"/>
    </row>
    <row r="128" spans="1:13" s="27" customFormat="1" ht="12.75">
      <c r="A128" s="31" t="s">
        <v>322</v>
      </c>
      <c r="B128" s="39">
        <v>200</v>
      </c>
      <c r="C128" s="37" t="s">
        <v>323</v>
      </c>
      <c r="D128" s="29">
        <v>441100</v>
      </c>
      <c r="E128" s="29">
        <v>14710.08</v>
      </c>
      <c r="F128" s="54">
        <f t="shared" si="1"/>
        <v>426389.92</v>
      </c>
      <c r="G128" s="44"/>
      <c r="H128" s="44"/>
      <c r="I128" s="44"/>
      <c r="J128" s="44"/>
      <c r="K128" s="44"/>
      <c r="L128" s="44"/>
      <c r="M128" s="44"/>
    </row>
    <row r="129" spans="1:13" s="27" customFormat="1" ht="36">
      <c r="A129" s="31" t="s">
        <v>324</v>
      </c>
      <c r="B129" s="39">
        <v>200</v>
      </c>
      <c r="C129" s="37" t="s">
        <v>325</v>
      </c>
      <c r="D129" s="29">
        <v>441100</v>
      </c>
      <c r="E129" s="29">
        <v>0</v>
      </c>
      <c r="F129" s="54">
        <f t="shared" si="1"/>
        <v>441100</v>
      </c>
      <c r="G129" s="44"/>
      <c r="H129" s="44"/>
      <c r="I129" s="44"/>
      <c r="J129" s="44"/>
      <c r="K129" s="44"/>
      <c r="L129" s="44"/>
      <c r="M129" s="44"/>
    </row>
    <row r="130" spans="1:13" s="27" customFormat="1" ht="12.75">
      <c r="A130" s="33" t="s">
        <v>116</v>
      </c>
      <c r="B130" s="39">
        <v>200</v>
      </c>
      <c r="C130" s="30" t="s">
        <v>59</v>
      </c>
      <c r="D130" s="29">
        <v>21200</v>
      </c>
      <c r="E130" s="29">
        <v>0</v>
      </c>
      <c r="F130" s="54">
        <f aca="true" t="shared" si="2" ref="F130:F135">D130-E130</f>
        <v>21200</v>
      </c>
      <c r="G130" s="44"/>
      <c r="H130" s="44"/>
      <c r="I130" s="44"/>
      <c r="J130" s="44"/>
      <c r="K130" s="44"/>
      <c r="L130" s="44"/>
      <c r="M130" s="44"/>
    </row>
    <row r="131" spans="1:13" s="27" customFormat="1" ht="12.75">
      <c r="A131" s="31" t="s">
        <v>327</v>
      </c>
      <c r="B131" s="39">
        <v>200</v>
      </c>
      <c r="C131" s="30" t="s">
        <v>328</v>
      </c>
      <c r="D131" s="29">
        <v>21200</v>
      </c>
      <c r="E131" s="29">
        <v>0</v>
      </c>
      <c r="F131" s="54">
        <f t="shared" si="2"/>
        <v>21200</v>
      </c>
      <c r="G131" s="44"/>
      <c r="H131" s="44"/>
      <c r="I131" s="44"/>
      <c r="J131" s="44"/>
      <c r="K131" s="44"/>
      <c r="L131" s="44"/>
      <c r="M131" s="44"/>
    </row>
    <row r="132" spans="1:13" s="27" customFormat="1" ht="24">
      <c r="A132" s="31" t="s">
        <v>58</v>
      </c>
      <c r="B132" s="39">
        <v>200</v>
      </c>
      <c r="C132" s="30" t="s">
        <v>125</v>
      </c>
      <c r="D132" s="29">
        <v>21200</v>
      </c>
      <c r="E132" s="29">
        <v>0</v>
      </c>
      <c r="F132" s="54">
        <f t="shared" si="2"/>
        <v>21200</v>
      </c>
      <c r="G132" s="44"/>
      <c r="H132" s="44"/>
      <c r="I132" s="44"/>
      <c r="J132" s="44"/>
      <c r="K132" s="44"/>
      <c r="L132" s="44"/>
      <c r="M132" s="44"/>
    </row>
    <row r="133" spans="1:13" s="27" customFormat="1" ht="51.75" customHeight="1">
      <c r="A133" s="31" t="s">
        <v>329</v>
      </c>
      <c r="B133" s="39">
        <v>200</v>
      </c>
      <c r="C133" s="30" t="s">
        <v>126</v>
      </c>
      <c r="D133" s="29">
        <v>21200</v>
      </c>
      <c r="E133" s="29">
        <v>0</v>
      </c>
      <c r="F133" s="54">
        <f t="shared" si="2"/>
        <v>21200</v>
      </c>
      <c r="G133" s="44"/>
      <c r="H133" s="44"/>
      <c r="I133" s="44"/>
      <c r="J133" s="44"/>
      <c r="K133" s="44"/>
      <c r="L133" s="44"/>
      <c r="M133" s="44"/>
    </row>
    <row r="134" spans="1:13" s="27" customFormat="1" ht="36">
      <c r="A134" s="32" t="s">
        <v>241</v>
      </c>
      <c r="B134" s="39">
        <v>200</v>
      </c>
      <c r="C134" s="30" t="s">
        <v>330</v>
      </c>
      <c r="D134" s="29">
        <v>21200</v>
      </c>
      <c r="E134" s="29">
        <v>0</v>
      </c>
      <c r="F134" s="54">
        <f t="shared" si="2"/>
        <v>21200</v>
      </c>
      <c r="G134" s="44"/>
      <c r="H134" s="44"/>
      <c r="I134" s="44"/>
      <c r="J134" s="44"/>
      <c r="K134" s="44"/>
      <c r="L134" s="44"/>
      <c r="M134" s="44"/>
    </row>
    <row r="135" spans="1:13" s="27" customFormat="1" ht="12.75">
      <c r="A135" s="31" t="s">
        <v>32</v>
      </c>
      <c r="B135" s="39">
        <v>200</v>
      </c>
      <c r="C135" s="30" t="s">
        <v>331</v>
      </c>
      <c r="D135" s="29">
        <v>21200</v>
      </c>
      <c r="E135" s="29">
        <v>0</v>
      </c>
      <c r="F135" s="54">
        <f t="shared" si="2"/>
        <v>21200</v>
      </c>
      <c r="G135" s="44"/>
      <c r="H135" s="44"/>
      <c r="I135" s="44"/>
      <c r="J135" s="44"/>
      <c r="K135" s="44"/>
      <c r="L135" s="44"/>
      <c r="M135" s="44"/>
    </row>
    <row r="136" spans="1:13" s="27" customFormat="1" ht="24.75" thickBot="1">
      <c r="A136" s="31" t="s">
        <v>117</v>
      </c>
      <c r="B136" s="42">
        <v>450</v>
      </c>
      <c r="C136" s="38" t="s">
        <v>8</v>
      </c>
      <c r="D136" s="36">
        <v>-154659.24</v>
      </c>
      <c r="E136" s="36">
        <v>154659.24</v>
      </c>
      <c r="F136" s="54">
        <v>0</v>
      </c>
      <c r="G136" s="44"/>
      <c r="H136" s="44"/>
      <c r="I136" s="44"/>
      <c r="J136" s="44"/>
      <c r="K136" s="44"/>
      <c r="L136" s="44"/>
      <c r="M136" s="44"/>
    </row>
    <row r="137" spans="1:13" ht="8.25" customHeight="1">
      <c r="A137" s="24"/>
      <c r="B137" s="25"/>
      <c r="C137" s="26"/>
      <c r="D137" s="25"/>
      <c r="E137" s="25"/>
      <c r="F137" s="25"/>
      <c r="G137" s="2"/>
      <c r="H137" s="2"/>
      <c r="I137" s="2"/>
      <c r="J137" s="2"/>
      <c r="K137" s="2"/>
      <c r="L137" s="2"/>
      <c r="M137" s="2"/>
    </row>
    <row r="138" spans="1:13" ht="12.75" hidden="1">
      <c r="A138" s="27"/>
      <c r="B138" s="25"/>
      <c r="C138" s="26"/>
      <c r="D138" s="25"/>
      <c r="E138" s="25"/>
      <c r="F138" s="25"/>
      <c r="G138" s="2"/>
      <c r="H138" s="2"/>
      <c r="I138" s="2"/>
      <c r="J138" s="2"/>
      <c r="K138" s="2"/>
      <c r="L138" s="2"/>
      <c r="M138" s="2"/>
    </row>
    <row r="139" spans="1:13" ht="12.75" hidden="1">
      <c r="A139" s="27"/>
      <c r="B139" s="25"/>
      <c r="C139" s="26"/>
      <c r="D139" s="25"/>
      <c r="E139" s="25"/>
      <c r="F139" s="25"/>
      <c r="G139" s="2"/>
      <c r="H139" s="2"/>
      <c r="I139" s="2"/>
      <c r="J139" s="2"/>
      <c r="K139" s="2"/>
      <c r="L139" s="2"/>
      <c r="M139" s="2"/>
    </row>
    <row r="140" spans="1:13" ht="12.75" hidden="1">
      <c r="A140" s="27"/>
      <c r="B140" s="25"/>
      <c r="C140" s="26"/>
      <c r="D140" s="25"/>
      <c r="E140" s="25"/>
      <c r="F140" s="25"/>
      <c r="G140" s="2"/>
      <c r="H140" s="2"/>
      <c r="I140" s="2"/>
      <c r="J140" s="2"/>
      <c r="K140" s="2"/>
      <c r="L140" s="2"/>
      <c r="M140" s="2"/>
    </row>
    <row r="141" spans="1:13" ht="12.75">
      <c r="A141" s="27"/>
      <c r="B141" s="25"/>
      <c r="C141" s="26"/>
      <c r="D141" s="25"/>
      <c r="E141" s="25"/>
      <c r="F141" s="25"/>
      <c r="G141" s="2"/>
      <c r="H141" s="2"/>
      <c r="I141" s="2"/>
      <c r="J141" s="2"/>
      <c r="K141" s="2"/>
      <c r="L141" s="2"/>
      <c r="M141" s="2"/>
    </row>
    <row r="142" spans="1:13" ht="12.75">
      <c r="A142" s="27"/>
      <c r="B142" s="25"/>
      <c r="C142" s="26"/>
      <c r="D142" s="25"/>
      <c r="E142" s="25"/>
      <c r="F142" s="25"/>
      <c r="G142" s="2"/>
      <c r="H142" s="2"/>
      <c r="I142" s="2"/>
      <c r="J142" s="2"/>
      <c r="K142" s="2"/>
      <c r="L142" s="2"/>
      <c r="M142" s="2"/>
    </row>
    <row r="143" spans="1:13" ht="12.75">
      <c r="A143" s="27"/>
      <c r="B143" s="25"/>
      <c r="C143" s="26"/>
      <c r="D143" s="25"/>
      <c r="E143" s="25"/>
      <c r="F143" s="25"/>
      <c r="G143" s="2"/>
      <c r="H143" s="2"/>
      <c r="I143" s="2"/>
      <c r="J143" s="2"/>
      <c r="K143" s="2"/>
      <c r="L143" s="2"/>
      <c r="M143" s="2"/>
    </row>
    <row r="144" spans="1:13" ht="12.75">
      <c r="A144" s="27"/>
      <c r="B144" s="25"/>
      <c r="C144" s="26"/>
      <c r="D144" s="25"/>
      <c r="E144" s="25"/>
      <c r="F144" s="25"/>
      <c r="G144" s="2"/>
      <c r="H144" s="2"/>
      <c r="I144" s="2"/>
      <c r="J144" s="2"/>
      <c r="K144" s="2"/>
      <c r="L144" s="2"/>
      <c r="M144" s="2"/>
    </row>
    <row r="145" spans="1:13" ht="12.75">
      <c r="A145" s="27"/>
      <c r="B145" s="25"/>
      <c r="C145" s="26"/>
      <c r="D145" s="25"/>
      <c r="E145" s="25"/>
      <c r="F145" s="25"/>
      <c r="G145" s="2"/>
      <c r="H145" s="2"/>
      <c r="I145" s="2"/>
      <c r="J145" s="2"/>
      <c r="K145" s="2"/>
      <c r="L145" s="2"/>
      <c r="M145" s="2"/>
    </row>
    <row r="146" spans="1:13" ht="12.75">
      <c r="A146" s="27"/>
      <c r="B146" s="25"/>
      <c r="C146" s="26"/>
      <c r="D146" s="25"/>
      <c r="E146" s="25"/>
      <c r="F146" s="25"/>
      <c r="G146" s="2"/>
      <c r="H146" s="2"/>
      <c r="I146" s="2"/>
      <c r="J146" s="2"/>
      <c r="K146" s="2"/>
      <c r="L146" s="2"/>
      <c r="M146" s="2"/>
    </row>
    <row r="147" spans="1:13" ht="12.75">
      <c r="A147" s="27"/>
      <c r="B147" s="25"/>
      <c r="C147" s="26"/>
      <c r="D147" s="25"/>
      <c r="E147" s="25"/>
      <c r="F147" s="25"/>
      <c r="G147" s="2"/>
      <c r="H147" s="2"/>
      <c r="I147" s="2"/>
      <c r="J147" s="2"/>
      <c r="K147" s="2"/>
      <c r="L147" s="2"/>
      <c r="M147" s="2"/>
    </row>
    <row r="148" spans="1:13" ht="12" customHeight="1">
      <c r="A148" s="27"/>
      <c r="B148" s="25"/>
      <c r="C148" s="26"/>
      <c r="D148" s="25"/>
      <c r="E148" s="25"/>
      <c r="F148" s="25"/>
      <c r="G148" s="2"/>
      <c r="H148" s="2"/>
      <c r="I148" s="2"/>
      <c r="J148" s="2"/>
      <c r="K148" s="2"/>
      <c r="L148" s="2"/>
      <c r="M148" s="2"/>
    </row>
    <row r="149" spans="1:13" ht="12.75">
      <c r="A149" s="27"/>
      <c r="B149" s="25"/>
      <c r="C149" s="26"/>
      <c r="D149" s="25"/>
      <c r="E149" s="25"/>
      <c r="F149" s="25"/>
      <c r="G149" s="2"/>
      <c r="H149" s="2"/>
      <c r="I149" s="2"/>
      <c r="J149" s="2"/>
      <c r="K149" s="2"/>
      <c r="L149" s="2"/>
      <c r="M149" s="2"/>
    </row>
    <row r="150" spans="1:6" ht="12.75">
      <c r="A150" s="27"/>
      <c r="B150" s="22"/>
      <c r="C150" s="28"/>
      <c r="D150" s="22"/>
      <c r="E150" s="22"/>
      <c r="F150" s="22"/>
    </row>
    <row r="151" spans="1:6" ht="12.75">
      <c r="A151" s="27"/>
      <c r="B151" s="22"/>
      <c r="C151" s="28"/>
      <c r="D151" s="22"/>
      <c r="E151" s="22"/>
      <c r="F151" s="22"/>
    </row>
    <row r="152" spans="1:6" ht="12.75">
      <c r="A152" s="27"/>
      <c r="B152" s="22"/>
      <c r="C152" s="28"/>
      <c r="D152" s="22"/>
      <c r="E152" s="22"/>
      <c r="F152" s="22"/>
    </row>
    <row r="153" spans="1:6" ht="12.75">
      <c r="A153" s="27"/>
      <c r="B153" s="22"/>
      <c r="C153" s="28"/>
      <c r="D153" s="22"/>
      <c r="E153" s="22"/>
      <c r="F153" s="22"/>
    </row>
    <row r="154" spans="1:6" ht="12.75">
      <c r="A154" s="27"/>
      <c r="B154" s="22"/>
      <c r="C154" s="28"/>
      <c r="D154" s="22"/>
      <c r="E154" s="22"/>
      <c r="F154" s="22"/>
    </row>
    <row r="155" spans="1:6" ht="12.75">
      <c r="A155" s="27"/>
      <c r="B155" s="22"/>
      <c r="C155" s="28"/>
      <c r="D155" s="22"/>
      <c r="E155" s="22"/>
      <c r="F155" s="22"/>
    </row>
    <row r="156" spans="1:6" ht="12.75">
      <c r="A156" s="27"/>
      <c r="B156" s="22"/>
      <c r="C156" s="28"/>
      <c r="D156" s="22"/>
      <c r="E156" s="22"/>
      <c r="F156" s="22"/>
    </row>
    <row r="157" spans="1:6" ht="12.75" hidden="1">
      <c r="A157" s="27"/>
      <c r="B157" s="22"/>
      <c r="C157" s="28"/>
      <c r="D157" s="22"/>
      <c r="E157" s="22"/>
      <c r="F157" s="22"/>
    </row>
    <row r="158" spans="1:6" ht="12.75" hidden="1">
      <c r="A158" s="27"/>
      <c r="B158" s="22"/>
      <c r="C158" s="28"/>
      <c r="D158" s="22"/>
      <c r="E158" s="22"/>
      <c r="F158" s="22"/>
    </row>
    <row r="159" spans="1:6" ht="12.75">
      <c r="A159" s="27"/>
      <c r="B159" s="22"/>
      <c r="C159" s="28"/>
      <c r="D159" s="22"/>
      <c r="E159" s="22"/>
      <c r="F159" s="22"/>
    </row>
    <row r="160" spans="1:6" ht="12.75">
      <c r="A160" s="27"/>
      <c r="B160" s="22"/>
      <c r="C160" s="28"/>
      <c r="D160" s="22"/>
      <c r="E160" s="22"/>
      <c r="F160" s="22"/>
    </row>
    <row r="161" spans="1:6" ht="12.75">
      <c r="A161" s="27"/>
      <c r="B161" s="22"/>
      <c r="C161" s="28"/>
      <c r="D161" s="22"/>
      <c r="E161" s="22"/>
      <c r="F161" s="22"/>
    </row>
    <row r="162" spans="1:6" ht="12.75">
      <c r="A162" s="27"/>
      <c r="B162" s="22"/>
      <c r="C162" s="28"/>
      <c r="D162" s="22"/>
      <c r="E162" s="22"/>
      <c r="F162" s="22"/>
    </row>
    <row r="163" spans="1:6" ht="12.75">
      <c r="A163" s="27"/>
      <c r="B163" s="22"/>
      <c r="C163" s="28"/>
      <c r="D163" s="22"/>
      <c r="E163" s="22"/>
      <c r="F163" s="22"/>
    </row>
    <row r="164" spans="1:6" ht="12.75">
      <c r="A164" s="27"/>
      <c r="B164" s="22"/>
      <c r="C164" s="28"/>
      <c r="D164" s="22"/>
      <c r="E164" s="22"/>
      <c r="F164" s="22"/>
    </row>
    <row r="165" spans="1:6" ht="12.75">
      <c r="A165" s="27"/>
      <c r="B165" s="22"/>
      <c r="C165" s="28"/>
      <c r="D165" s="22"/>
      <c r="E165" s="22"/>
      <c r="F165" s="22"/>
    </row>
    <row r="166" spans="1:6" ht="12.75">
      <c r="A166" s="27"/>
      <c r="B166" s="22"/>
      <c r="C166" s="28"/>
      <c r="D166" s="22"/>
      <c r="E166" s="22"/>
      <c r="F166" s="22"/>
    </row>
    <row r="167" spans="1:6" ht="12.75">
      <c r="A167" s="27"/>
      <c r="B167" s="22"/>
      <c r="C167" s="28"/>
      <c r="D167" s="22"/>
      <c r="E167" s="22"/>
      <c r="F167" s="22"/>
    </row>
    <row r="168" spans="1:6" ht="12.75">
      <c r="A168" s="27"/>
      <c r="B168" s="22"/>
      <c r="C168" s="28"/>
      <c r="D168" s="22"/>
      <c r="E168" s="22"/>
      <c r="F168" s="22"/>
    </row>
    <row r="169" spans="1:6" ht="12.75">
      <c r="A169" s="27"/>
      <c r="B169" s="22"/>
      <c r="C169" s="28"/>
      <c r="D169" s="22"/>
      <c r="E169" s="22"/>
      <c r="F169" s="22"/>
    </row>
    <row r="170" spans="1:6" ht="12.75">
      <c r="A170" s="27"/>
      <c r="B170" s="22"/>
      <c r="C170" s="28"/>
      <c r="D170" s="22"/>
      <c r="E170" s="22"/>
      <c r="F170" s="22"/>
    </row>
    <row r="171" spans="1:6" ht="12.75">
      <c r="A171" s="27"/>
      <c r="B171" s="22"/>
      <c r="C171" s="28"/>
      <c r="D171" s="22"/>
      <c r="E171" s="22"/>
      <c r="F171" s="22"/>
    </row>
    <row r="172" spans="1:6" ht="12.75">
      <c r="A172" s="27"/>
      <c r="B172" s="22"/>
      <c r="C172" s="28"/>
      <c r="D172" s="22"/>
      <c r="E172" s="22"/>
      <c r="F172" s="22"/>
    </row>
    <row r="173" spans="1:6" ht="12.75">
      <c r="A173" s="27"/>
      <c r="B173" s="22"/>
      <c r="C173" s="28"/>
      <c r="D173" s="22"/>
      <c r="E173" s="22"/>
      <c r="F173" s="22"/>
    </row>
    <row r="174" spans="1:6" ht="12.75">
      <c r="A174" s="27"/>
      <c r="B174" s="22"/>
      <c r="C174" s="28"/>
      <c r="D174" s="22"/>
      <c r="E174" s="22"/>
      <c r="F174" s="22"/>
    </row>
    <row r="175" spans="1:6" ht="12.75">
      <c r="A175" s="27"/>
      <c r="B175" s="22"/>
      <c r="C175" s="28"/>
      <c r="D175" s="22"/>
      <c r="E175" s="22"/>
      <c r="F175" s="22"/>
    </row>
    <row r="176" spans="1:6" ht="12.75">
      <c r="A176" s="27"/>
      <c r="B176" s="22"/>
      <c r="C176" s="28"/>
      <c r="D176" s="22"/>
      <c r="E176" s="22"/>
      <c r="F176" s="22"/>
    </row>
    <row r="177" spans="1:6" ht="12.75">
      <c r="A177" s="27"/>
      <c r="B177" s="22"/>
      <c r="C177" s="28"/>
      <c r="D177" s="22"/>
      <c r="E177" s="22"/>
      <c r="F177" s="22"/>
    </row>
    <row r="178" spans="1:6" ht="12.75">
      <c r="A178" s="27"/>
      <c r="B178" s="22"/>
      <c r="C178" s="28"/>
      <c r="D178" s="22"/>
      <c r="E178" s="22"/>
      <c r="F178" s="22"/>
    </row>
    <row r="179" spans="1:6" ht="12.75">
      <c r="A179" s="27"/>
      <c r="B179" s="22"/>
      <c r="C179" s="28"/>
      <c r="D179" s="22"/>
      <c r="E179" s="22"/>
      <c r="F179" s="22"/>
    </row>
    <row r="180" spans="1:6" ht="12.75">
      <c r="A180" s="27"/>
      <c r="B180" s="22"/>
      <c r="C180" s="28"/>
      <c r="D180" s="22"/>
      <c r="E180" s="22"/>
      <c r="F180" s="22"/>
    </row>
    <row r="181" spans="1:6" ht="12.75">
      <c r="A181" s="27"/>
      <c r="B181" s="22"/>
      <c r="C181" s="28"/>
      <c r="D181" s="22"/>
      <c r="E181" s="22"/>
      <c r="F181" s="22"/>
    </row>
    <row r="182" spans="1:6" ht="12.75">
      <c r="A182" s="27"/>
      <c r="B182" s="22"/>
      <c r="C182" s="28"/>
      <c r="D182" s="22"/>
      <c r="E182" s="22"/>
      <c r="F182" s="22"/>
    </row>
    <row r="183" spans="1:6" ht="12.75">
      <c r="A183" s="27"/>
      <c r="B183" s="22"/>
      <c r="C183" s="28"/>
      <c r="D183" s="22"/>
      <c r="E183" s="22"/>
      <c r="F183" s="22"/>
    </row>
    <row r="184" spans="1:6" ht="12.75">
      <c r="A184" s="27"/>
      <c r="B184" s="22"/>
      <c r="C184" s="28"/>
      <c r="D184" s="22"/>
      <c r="E184" s="22"/>
      <c r="F184" s="22"/>
    </row>
    <row r="185" spans="1:6" ht="12.75">
      <c r="A185" s="27"/>
      <c r="B185" s="22"/>
      <c r="C185" s="28"/>
      <c r="D185" s="22"/>
      <c r="E185" s="22"/>
      <c r="F185" s="22"/>
    </row>
    <row r="186" spans="1:6" ht="12.75">
      <c r="A186" s="27"/>
      <c r="B186" s="22"/>
      <c r="C186" s="28"/>
      <c r="D186" s="22"/>
      <c r="E186" s="22"/>
      <c r="F186" s="22"/>
    </row>
    <row r="187" spans="1:6" ht="12.75">
      <c r="A187" s="27"/>
      <c r="B187" s="22"/>
      <c r="C187" s="28"/>
      <c r="D187" s="22"/>
      <c r="E187" s="22"/>
      <c r="F187" s="22"/>
    </row>
    <row r="188" spans="1:6" ht="12.75">
      <c r="A188" s="27"/>
      <c r="B188" s="22"/>
      <c r="C188" s="28"/>
      <c r="D188" s="22"/>
      <c r="E188" s="22"/>
      <c r="F188" s="22"/>
    </row>
    <row r="189" spans="1:6" ht="12.75">
      <c r="A189" s="27"/>
      <c r="B189" s="22"/>
      <c r="C189" s="28"/>
      <c r="D189" s="22"/>
      <c r="E189" s="22"/>
      <c r="F189" s="22"/>
    </row>
    <row r="190" spans="1:6" ht="12.75">
      <c r="A190" s="27"/>
      <c r="B190" s="22"/>
      <c r="C190" s="28"/>
      <c r="D190" s="22"/>
      <c r="E190" s="22"/>
      <c r="F190" s="22"/>
    </row>
    <row r="191" spans="1:6" ht="12.75">
      <c r="A191" s="27"/>
      <c r="B191" s="22"/>
      <c r="C191" s="28"/>
      <c r="D191" s="22"/>
      <c r="E191" s="22"/>
      <c r="F191" s="22"/>
    </row>
    <row r="192" spans="1:6" ht="12.75">
      <c r="A192" s="27"/>
      <c r="B192" s="22"/>
      <c r="C192" s="28"/>
      <c r="D192" s="22"/>
      <c r="E192" s="22"/>
      <c r="F192" s="22"/>
    </row>
    <row r="193" spans="1:6" ht="12.75">
      <c r="A193" s="27"/>
      <c r="B193" s="22"/>
      <c r="C193" s="28"/>
      <c r="D193" s="22"/>
      <c r="E193" s="22"/>
      <c r="F193" s="22"/>
    </row>
    <row r="194" spans="1:6" ht="12.75">
      <c r="A194" s="27"/>
      <c r="B194" s="22"/>
      <c r="C194" s="28"/>
      <c r="D194" s="22"/>
      <c r="E194" s="22"/>
      <c r="F194" s="22"/>
    </row>
    <row r="195" spans="1:6" ht="12.75">
      <c r="A195" s="27"/>
      <c r="B195" s="22"/>
      <c r="C195" s="28"/>
      <c r="D195" s="22"/>
      <c r="E195" s="22"/>
      <c r="F195" s="22"/>
    </row>
    <row r="196" spans="1:6" ht="12.75">
      <c r="A196" s="27"/>
      <c r="B196" s="22"/>
      <c r="C196" s="28"/>
      <c r="D196" s="22"/>
      <c r="E196" s="22"/>
      <c r="F196" s="22"/>
    </row>
    <row r="197" spans="1:6" ht="12.75">
      <c r="A197" s="27"/>
      <c r="B197" s="22"/>
      <c r="C197" s="28"/>
      <c r="D197" s="22"/>
      <c r="E197" s="22"/>
      <c r="F197" s="22"/>
    </row>
    <row r="198" spans="1:6" ht="12.75">
      <c r="A198" s="27"/>
      <c r="B198" s="22"/>
      <c r="C198" s="28"/>
      <c r="D198" s="22"/>
      <c r="E198" s="22"/>
      <c r="F198" s="22"/>
    </row>
    <row r="199" spans="1:6" ht="12.75">
      <c r="A199" s="27"/>
      <c r="B199" s="22"/>
      <c r="C199" s="28"/>
      <c r="D199" s="22"/>
      <c r="E199" s="22"/>
      <c r="F199" s="22"/>
    </row>
    <row r="200" spans="1:6" ht="12.75">
      <c r="A200" s="27"/>
      <c r="B200" s="22"/>
      <c r="C200" s="28"/>
      <c r="D200" s="22"/>
      <c r="E200" s="22"/>
      <c r="F200" s="22"/>
    </row>
    <row r="201" spans="1:6" ht="12.75">
      <c r="A201" s="27"/>
      <c r="B201" s="22"/>
      <c r="C201" s="28"/>
      <c r="D201" s="22"/>
      <c r="E201" s="22"/>
      <c r="F201" s="22"/>
    </row>
    <row r="202" spans="1:6" ht="12.75">
      <c r="A202" s="27"/>
      <c r="B202" s="22"/>
      <c r="C202" s="22"/>
      <c r="D202" s="22"/>
      <c r="E202" s="22"/>
      <c r="F202" s="22"/>
    </row>
    <row r="203" spans="1:6" ht="12.75">
      <c r="A203" s="27"/>
      <c r="B203" s="22"/>
      <c r="C203" s="22"/>
      <c r="D203" s="22"/>
      <c r="E203" s="22"/>
      <c r="F203" s="22"/>
    </row>
    <row r="204" spans="1:6" ht="12.75">
      <c r="A204" s="27"/>
      <c r="B204" s="22"/>
      <c r="C204" s="22"/>
      <c r="D204" s="22"/>
      <c r="E204" s="22"/>
      <c r="F204" s="22"/>
    </row>
    <row r="205" spans="1:6" ht="12.75">
      <c r="A205" s="27"/>
      <c r="B205" s="22"/>
      <c r="C205" s="22"/>
      <c r="D205" s="22"/>
      <c r="E205" s="22"/>
      <c r="F205" s="22"/>
    </row>
    <row r="206" spans="1:6" ht="12.75">
      <c r="A206" s="27"/>
      <c r="B206" s="22"/>
      <c r="C206" s="22"/>
      <c r="D206" s="22"/>
      <c r="E206" s="22"/>
      <c r="F206" s="22"/>
    </row>
    <row r="207" spans="1:6" ht="12.75">
      <c r="A207" s="27"/>
      <c r="B207" s="22"/>
      <c r="C207" s="22"/>
      <c r="D207" s="22"/>
      <c r="E207" s="22"/>
      <c r="F207" s="22"/>
    </row>
    <row r="208" spans="1:6" ht="12.75">
      <c r="A208" s="27"/>
      <c r="B208" s="22"/>
      <c r="C208" s="22"/>
      <c r="D208" s="22"/>
      <c r="E208" s="22"/>
      <c r="F208" s="22"/>
    </row>
    <row r="209" spans="1:6" ht="12.75">
      <c r="A209" s="27"/>
      <c r="B209" s="22"/>
      <c r="C209" s="22"/>
      <c r="D209" s="22"/>
      <c r="E209" s="22"/>
      <c r="F209" s="22"/>
    </row>
    <row r="210" spans="1:6" ht="12.75">
      <c r="A210" s="27"/>
      <c r="B210" s="22"/>
      <c r="C210" s="22"/>
      <c r="D210" s="22"/>
      <c r="E210" s="22"/>
      <c r="F210" s="22"/>
    </row>
    <row r="211" spans="1:6" ht="12.75">
      <c r="A211" s="27"/>
      <c r="B211" s="22"/>
      <c r="C211" s="22"/>
      <c r="D211" s="22"/>
      <c r="E211" s="22"/>
      <c r="F211" s="22"/>
    </row>
    <row r="212" spans="1:6" ht="12.75">
      <c r="A212" s="27"/>
      <c r="B212" s="22"/>
      <c r="C212" s="22"/>
      <c r="D212" s="22"/>
      <c r="E212" s="22"/>
      <c r="F212" s="22"/>
    </row>
    <row r="213" spans="1:6" ht="12.75">
      <c r="A213" s="27"/>
      <c r="B213" s="22"/>
      <c r="C213" s="22"/>
      <c r="D213" s="22"/>
      <c r="E213" s="22"/>
      <c r="F213" s="22"/>
    </row>
    <row r="214" spans="1:6" ht="12.75">
      <c r="A214" s="27"/>
      <c r="B214" s="22"/>
      <c r="C214" s="22"/>
      <c r="D214" s="22"/>
      <c r="E214" s="22"/>
      <c r="F214" s="22"/>
    </row>
    <row r="215" spans="1:6" ht="12.75">
      <c r="A215" s="27"/>
      <c r="B215" s="22"/>
      <c r="C215" s="22"/>
      <c r="D215" s="22"/>
      <c r="E215" s="22"/>
      <c r="F215" s="22"/>
    </row>
    <row r="216" spans="1:6" ht="12.75">
      <c r="A216" s="27"/>
      <c r="B216" s="22"/>
      <c r="C216" s="22"/>
      <c r="D216" s="22"/>
      <c r="E216" s="22"/>
      <c r="F216" s="22"/>
    </row>
    <row r="217" spans="1:6" ht="12.75">
      <c r="A217" s="27"/>
      <c r="B217" s="22"/>
      <c r="C217" s="22"/>
      <c r="D217" s="22"/>
      <c r="E217" s="22"/>
      <c r="F217" s="22"/>
    </row>
    <row r="218" spans="1:6" ht="12.75">
      <c r="A218" s="27"/>
      <c r="B218" s="22"/>
      <c r="C218" s="22"/>
      <c r="D218" s="22"/>
      <c r="E218" s="22"/>
      <c r="F218" s="22"/>
    </row>
    <row r="219" spans="1:6" ht="12.75">
      <c r="A219" s="27"/>
      <c r="B219" s="22"/>
      <c r="C219" s="22"/>
      <c r="D219" s="22"/>
      <c r="E219" s="22"/>
      <c r="F219" s="22"/>
    </row>
    <row r="220" spans="1:6" ht="12.75">
      <c r="A220" s="27"/>
      <c r="B220" s="22"/>
      <c r="C220" s="22"/>
      <c r="D220" s="22"/>
      <c r="E220" s="22"/>
      <c r="F220" s="22"/>
    </row>
    <row r="221" spans="1:6" ht="12.75">
      <c r="A221" s="27"/>
      <c r="B221" s="22"/>
      <c r="C221" s="22"/>
      <c r="D221" s="22"/>
      <c r="E221" s="22"/>
      <c r="F221" s="22"/>
    </row>
    <row r="222" spans="1:6" ht="12.75">
      <c r="A222" s="27"/>
      <c r="B222" s="22"/>
      <c r="C222" s="22"/>
      <c r="D222" s="22"/>
      <c r="E222" s="22"/>
      <c r="F222" s="22"/>
    </row>
    <row r="223" spans="1:6" ht="12.75">
      <c r="A223" s="27"/>
      <c r="B223" s="22"/>
      <c r="C223" s="22"/>
      <c r="D223" s="22"/>
      <c r="E223" s="22"/>
      <c r="F223" s="22"/>
    </row>
    <row r="224" spans="1:6" ht="12.75">
      <c r="A224" s="27"/>
      <c r="B224" s="22"/>
      <c r="C224" s="22"/>
      <c r="D224" s="22"/>
      <c r="E224" s="22"/>
      <c r="F224" s="22"/>
    </row>
    <row r="225" spans="1:6" ht="12.75">
      <c r="A225" s="27"/>
      <c r="B225" s="22"/>
      <c r="C225" s="22"/>
      <c r="D225" s="22"/>
      <c r="E225" s="22"/>
      <c r="F225" s="22"/>
    </row>
    <row r="226" spans="1:6" ht="12.75">
      <c r="A226" s="27"/>
      <c r="B226" s="22"/>
      <c r="C226" s="22"/>
      <c r="D226" s="22"/>
      <c r="E226" s="22"/>
      <c r="F226" s="22"/>
    </row>
    <row r="227" spans="1:6" ht="12.75">
      <c r="A227" s="27"/>
      <c r="B227" s="22"/>
      <c r="C227" s="22"/>
      <c r="D227" s="22"/>
      <c r="E227" s="22"/>
      <c r="F227" s="22"/>
    </row>
    <row r="228" spans="1:6" ht="12.75">
      <c r="A228" s="27"/>
      <c r="B228" s="22"/>
      <c r="C228" s="22"/>
      <c r="D228" s="22"/>
      <c r="E228" s="22"/>
      <c r="F228" s="22"/>
    </row>
    <row r="229" spans="1:6" ht="12.75">
      <c r="A229" s="27"/>
      <c r="B229" s="22"/>
      <c r="C229" s="22"/>
      <c r="D229" s="22"/>
      <c r="E229" s="22"/>
      <c r="F229" s="22"/>
    </row>
    <row r="230" spans="1:6" ht="12.75">
      <c r="A230" s="27"/>
      <c r="B230" s="22"/>
      <c r="C230" s="22"/>
      <c r="D230" s="22"/>
      <c r="E230" s="22"/>
      <c r="F230" s="22"/>
    </row>
    <row r="231" spans="1:6" ht="12.75">
      <c r="A231" s="27"/>
      <c r="B231" s="22"/>
      <c r="C231" s="22"/>
      <c r="D231" s="22"/>
      <c r="E231" s="22"/>
      <c r="F231" s="22"/>
    </row>
    <row r="232" spans="1:6" ht="12.75">
      <c r="A232" s="27"/>
      <c r="B232" s="22"/>
      <c r="C232" s="22"/>
      <c r="D232" s="22"/>
      <c r="E232" s="22"/>
      <c r="F232" s="22"/>
    </row>
    <row r="233" spans="1:6" ht="12.75">
      <c r="A233" s="27"/>
      <c r="B233" s="22"/>
      <c r="C233" s="22"/>
      <c r="D233" s="22"/>
      <c r="E233" s="22"/>
      <c r="F233" s="22"/>
    </row>
    <row r="234" spans="1:6" ht="12.75">
      <c r="A234" s="27"/>
      <c r="B234" s="22"/>
      <c r="C234" s="22"/>
      <c r="D234" s="22"/>
      <c r="E234" s="22"/>
      <c r="F234" s="22"/>
    </row>
    <row r="235" spans="1:6" ht="12.75">
      <c r="A235" s="27"/>
      <c r="B235" s="22"/>
      <c r="C235" s="22"/>
      <c r="D235" s="22"/>
      <c r="E235" s="22"/>
      <c r="F235" s="22"/>
    </row>
    <row r="236" spans="1:6" ht="12.75">
      <c r="A236" s="27"/>
      <c r="B236" s="22"/>
      <c r="C236" s="22"/>
      <c r="D236" s="22"/>
      <c r="E236" s="22"/>
      <c r="F236" s="22"/>
    </row>
    <row r="237" spans="1:6" ht="12.75">
      <c r="A237" s="27"/>
      <c r="B237" s="22"/>
      <c r="C237" s="22"/>
      <c r="D237" s="22"/>
      <c r="E237" s="22"/>
      <c r="F237" s="22"/>
    </row>
    <row r="238" spans="1:6" ht="12.75">
      <c r="A238" s="27"/>
      <c r="B238" s="22"/>
      <c r="C238" s="22"/>
      <c r="D238" s="22"/>
      <c r="E238" s="22"/>
      <c r="F238" s="22"/>
    </row>
    <row r="239" spans="1:6" ht="12.75">
      <c r="A239" s="27"/>
      <c r="B239" s="22"/>
      <c r="C239" s="22"/>
      <c r="D239" s="22"/>
      <c r="E239" s="22"/>
      <c r="F239" s="22"/>
    </row>
  </sheetData>
  <sheetProtection/>
  <mergeCells count="6">
    <mergeCell ref="E1:F1"/>
    <mergeCell ref="B6:B7"/>
    <mergeCell ref="C6:C7"/>
    <mergeCell ref="D6:D7"/>
    <mergeCell ref="E6:E7"/>
    <mergeCell ref="F6:F7"/>
  </mergeCells>
  <printOptions/>
  <pageMargins left="0" right="0" top="0.984251968503937" bottom="0.984251968503937" header="0.5118110236220472" footer="0.5118110236220472"/>
  <pageSetup horizontalDpi="300" verticalDpi="3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F26"/>
  <sheetViews>
    <sheetView zoomScalePageLayoutView="0" workbookViewId="0" topLeftCell="A1">
      <selection activeCell="I27" sqref="I27"/>
    </sheetView>
  </sheetViews>
  <sheetFormatPr defaultColWidth="0.875" defaultRowHeight="12.75"/>
  <cols>
    <col min="1" max="13" width="0.875" style="3" customWidth="1"/>
    <col min="14" max="14" width="3.125" style="3" customWidth="1"/>
    <col min="15" max="27" width="0.875" style="3" customWidth="1"/>
    <col min="28" max="28" width="13.25390625" style="3" customWidth="1"/>
    <col min="29" max="50" width="0.875" style="3" customWidth="1"/>
    <col min="51" max="51" width="11.25390625" style="3" customWidth="1"/>
    <col min="52" max="66" width="0.875" style="3" customWidth="1"/>
    <col min="67" max="67" width="0.2421875" style="3" customWidth="1"/>
    <col min="68" max="74" width="0" style="3" hidden="1" customWidth="1"/>
    <col min="75" max="87" width="0.875" style="3" customWidth="1"/>
    <col min="88" max="88" width="0.37109375" style="3" customWidth="1"/>
    <col min="89" max="89" width="0.875" style="3" hidden="1" customWidth="1"/>
    <col min="90" max="90" width="0.12890625" style="3" hidden="1" customWidth="1"/>
    <col min="91" max="92" width="0" style="3" hidden="1" customWidth="1"/>
    <col min="93" max="109" width="0.875" style="3" customWidth="1"/>
    <col min="110" max="110" width="2.125" style="3" customWidth="1"/>
    <col min="111" max="16384" width="0.875" style="3" customWidth="1"/>
  </cols>
  <sheetData>
    <row r="1" ht="12">
      <c r="DF1" s="9" t="s">
        <v>99</v>
      </c>
    </row>
    <row r="2" spans="1:110" s="12" customFormat="1" ht="25.5" customHeight="1">
      <c r="A2" s="197" t="s">
        <v>100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7"/>
      <c r="AJ2" s="197"/>
      <c r="AK2" s="197"/>
      <c r="AL2" s="197"/>
      <c r="AM2" s="197"/>
      <c r="AN2" s="197"/>
      <c r="AO2" s="197"/>
      <c r="AP2" s="197"/>
      <c r="AQ2" s="197"/>
      <c r="AR2" s="197"/>
      <c r="AS2" s="197"/>
      <c r="AT2" s="197"/>
      <c r="AU2" s="197"/>
      <c r="AV2" s="197"/>
      <c r="AW2" s="197"/>
      <c r="AX2" s="197"/>
      <c r="AY2" s="197"/>
      <c r="AZ2" s="197"/>
      <c r="BA2" s="197"/>
      <c r="BB2" s="197"/>
      <c r="BC2" s="197"/>
      <c r="BD2" s="197"/>
      <c r="BE2" s="197"/>
      <c r="BF2" s="197"/>
      <c r="BG2" s="197"/>
      <c r="BH2" s="197"/>
      <c r="BI2" s="197"/>
      <c r="BJ2" s="197"/>
      <c r="BK2" s="197"/>
      <c r="BL2" s="197"/>
      <c r="BM2" s="197"/>
      <c r="BN2" s="197"/>
      <c r="BO2" s="197"/>
      <c r="BP2" s="197"/>
      <c r="BQ2" s="197"/>
      <c r="BR2" s="197"/>
      <c r="BS2" s="197"/>
      <c r="BT2" s="197"/>
      <c r="BU2" s="197"/>
      <c r="BV2" s="197"/>
      <c r="BW2" s="197"/>
      <c r="BX2" s="197"/>
      <c r="BY2" s="197"/>
      <c r="BZ2" s="197"/>
      <c r="CA2" s="197"/>
      <c r="CB2" s="197"/>
      <c r="CC2" s="197"/>
      <c r="CD2" s="197"/>
      <c r="CE2" s="197"/>
      <c r="CF2" s="197"/>
      <c r="CG2" s="197"/>
      <c r="CH2" s="197"/>
      <c r="CI2" s="197"/>
      <c r="CJ2" s="197"/>
      <c r="CK2" s="197"/>
      <c r="CL2" s="197"/>
      <c r="CM2" s="197"/>
      <c r="CN2" s="197"/>
      <c r="CO2" s="197"/>
      <c r="CP2" s="197"/>
      <c r="CQ2" s="197"/>
      <c r="CR2" s="197"/>
      <c r="CS2" s="197"/>
      <c r="CT2" s="197"/>
      <c r="CU2" s="197"/>
      <c r="CV2" s="197"/>
      <c r="CW2" s="197"/>
      <c r="CX2" s="197"/>
      <c r="CY2" s="197"/>
      <c r="CZ2" s="197"/>
      <c r="DA2" s="197"/>
      <c r="DB2" s="197"/>
      <c r="DC2" s="197"/>
      <c r="DD2" s="197"/>
      <c r="DE2" s="197"/>
      <c r="DF2" s="197"/>
    </row>
    <row r="3" spans="1:110" ht="54" customHeight="1">
      <c r="A3" s="198" t="s">
        <v>1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  <c r="Y3" s="198"/>
      <c r="Z3" s="198"/>
      <c r="AA3" s="198"/>
      <c r="AB3" s="198"/>
      <c r="AC3" s="198" t="s">
        <v>2</v>
      </c>
      <c r="AD3" s="198"/>
      <c r="AE3" s="198"/>
      <c r="AF3" s="198"/>
      <c r="AG3" s="198"/>
      <c r="AH3" s="198"/>
      <c r="AI3" s="198" t="s">
        <v>101</v>
      </c>
      <c r="AJ3" s="198"/>
      <c r="AK3" s="198"/>
      <c r="AL3" s="198"/>
      <c r="AM3" s="198"/>
      <c r="AN3" s="198"/>
      <c r="AO3" s="198"/>
      <c r="AP3" s="198"/>
      <c r="AQ3" s="198"/>
      <c r="AR3" s="198"/>
      <c r="AS3" s="198"/>
      <c r="AT3" s="198"/>
      <c r="AU3" s="198"/>
      <c r="AV3" s="198"/>
      <c r="AW3" s="198"/>
      <c r="AX3" s="198"/>
      <c r="AY3" s="198"/>
      <c r="AZ3" s="198" t="s">
        <v>4</v>
      </c>
      <c r="BA3" s="198"/>
      <c r="BB3" s="198"/>
      <c r="BC3" s="198"/>
      <c r="BD3" s="198"/>
      <c r="BE3" s="198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 t="s">
        <v>5</v>
      </c>
      <c r="BX3" s="198"/>
      <c r="BY3" s="198"/>
      <c r="BZ3" s="198"/>
      <c r="CA3" s="198"/>
      <c r="CB3" s="198"/>
      <c r="CC3" s="198"/>
      <c r="CD3" s="198"/>
      <c r="CE3" s="198"/>
      <c r="CF3" s="198"/>
      <c r="CG3" s="198"/>
      <c r="CH3" s="198"/>
      <c r="CI3" s="198"/>
      <c r="CJ3" s="198"/>
      <c r="CK3" s="198"/>
      <c r="CL3" s="198"/>
      <c r="CM3" s="198"/>
      <c r="CN3" s="198"/>
      <c r="CO3" s="198" t="s">
        <v>6</v>
      </c>
      <c r="CP3" s="198"/>
      <c r="CQ3" s="198"/>
      <c r="CR3" s="198"/>
      <c r="CS3" s="198"/>
      <c r="CT3" s="198"/>
      <c r="CU3" s="198"/>
      <c r="CV3" s="198"/>
      <c r="CW3" s="198"/>
      <c r="CX3" s="198"/>
      <c r="CY3" s="198"/>
      <c r="CZ3" s="198"/>
      <c r="DA3" s="198"/>
      <c r="DB3" s="198"/>
      <c r="DC3" s="198"/>
      <c r="DD3" s="198"/>
      <c r="DE3" s="198"/>
      <c r="DF3" s="198"/>
    </row>
    <row r="4" spans="1:110" s="15" customFormat="1" ht="12" customHeight="1" thickBot="1">
      <c r="A4" s="188">
        <v>1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8"/>
      <c r="V4" s="188"/>
      <c r="W4" s="188"/>
      <c r="X4" s="188"/>
      <c r="Y4" s="188"/>
      <c r="Z4" s="188"/>
      <c r="AA4" s="188"/>
      <c r="AB4" s="188"/>
      <c r="AC4" s="189">
        <v>2</v>
      </c>
      <c r="AD4" s="189"/>
      <c r="AE4" s="189"/>
      <c r="AF4" s="189"/>
      <c r="AG4" s="189"/>
      <c r="AH4" s="189"/>
      <c r="AI4" s="189">
        <v>3</v>
      </c>
      <c r="AJ4" s="189"/>
      <c r="AK4" s="189"/>
      <c r="AL4" s="189"/>
      <c r="AM4" s="189"/>
      <c r="AN4" s="189"/>
      <c r="AO4" s="189"/>
      <c r="AP4" s="189"/>
      <c r="AQ4" s="189"/>
      <c r="AR4" s="189"/>
      <c r="AS4" s="189"/>
      <c r="AT4" s="189"/>
      <c r="AU4" s="189"/>
      <c r="AV4" s="189"/>
      <c r="AW4" s="189"/>
      <c r="AX4" s="189"/>
      <c r="AY4" s="189"/>
      <c r="AZ4" s="189">
        <v>4</v>
      </c>
      <c r="BA4" s="189"/>
      <c r="BB4" s="189"/>
      <c r="BC4" s="189"/>
      <c r="BD4" s="189"/>
      <c r="BE4" s="189"/>
      <c r="BF4" s="189"/>
      <c r="BG4" s="189"/>
      <c r="BH4" s="189"/>
      <c r="BI4" s="189"/>
      <c r="BJ4" s="189"/>
      <c r="BK4" s="189"/>
      <c r="BL4" s="189"/>
      <c r="BM4" s="189"/>
      <c r="BN4" s="189"/>
      <c r="BO4" s="189"/>
      <c r="BP4" s="189"/>
      <c r="BQ4" s="189"/>
      <c r="BR4" s="189"/>
      <c r="BS4" s="189"/>
      <c r="BT4" s="189"/>
      <c r="BU4" s="189"/>
      <c r="BV4" s="189"/>
      <c r="BW4" s="189">
        <v>5</v>
      </c>
      <c r="BX4" s="189"/>
      <c r="BY4" s="189"/>
      <c r="BZ4" s="189"/>
      <c r="CA4" s="189"/>
      <c r="CB4" s="189"/>
      <c r="CC4" s="189"/>
      <c r="CD4" s="189"/>
      <c r="CE4" s="189"/>
      <c r="CF4" s="189"/>
      <c r="CG4" s="189"/>
      <c r="CH4" s="189"/>
      <c r="CI4" s="189"/>
      <c r="CJ4" s="189"/>
      <c r="CK4" s="189"/>
      <c r="CL4" s="189"/>
      <c r="CM4" s="189"/>
      <c r="CN4" s="189"/>
      <c r="CO4" s="189">
        <v>6</v>
      </c>
      <c r="CP4" s="189"/>
      <c r="CQ4" s="189"/>
      <c r="CR4" s="189"/>
      <c r="CS4" s="189"/>
      <c r="CT4" s="189"/>
      <c r="CU4" s="189"/>
      <c r="CV4" s="189"/>
      <c r="CW4" s="189"/>
      <c r="CX4" s="189"/>
      <c r="CY4" s="189"/>
      <c r="CZ4" s="189"/>
      <c r="DA4" s="189"/>
      <c r="DB4" s="189"/>
      <c r="DC4" s="189"/>
      <c r="DD4" s="189"/>
      <c r="DE4" s="189"/>
      <c r="DF4" s="189"/>
    </row>
    <row r="5" spans="1:110" ht="30" customHeight="1" thickBot="1">
      <c r="A5" s="190" t="s">
        <v>102</v>
      </c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0"/>
      <c r="U5" s="190"/>
      <c r="V5" s="190"/>
      <c r="W5" s="190"/>
      <c r="X5" s="190"/>
      <c r="Y5" s="190"/>
      <c r="Z5" s="190"/>
      <c r="AA5" s="190"/>
      <c r="AB5" s="191"/>
      <c r="AC5" s="192" t="s">
        <v>103</v>
      </c>
      <c r="AD5" s="193"/>
      <c r="AE5" s="193"/>
      <c r="AF5" s="193"/>
      <c r="AG5" s="193"/>
      <c r="AH5" s="194"/>
      <c r="AI5" s="195" t="s">
        <v>104</v>
      </c>
      <c r="AJ5" s="196"/>
      <c r="AK5" s="196"/>
      <c r="AL5" s="196"/>
      <c r="AM5" s="196"/>
      <c r="AN5" s="196"/>
      <c r="AO5" s="196"/>
      <c r="AP5" s="196"/>
      <c r="AQ5" s="196"/>
      <c r="AR5" s="196"/>
      <c r="AS5" s="196"/>
      <c r="AT5" s="196"/>
      <c r="AU5" s="196"/>
      <c r="AV5" s="196"/>
      <c r="AW5" s="196"/>
      <c r="AX5" s="196"/>
      <c r="AY5" s="196"/>
      <c r="AZ5" s="176">
        <v>0</v>
      </c>
      <c r="BA5" s="176"/>
      <c r="BB5" s="176"/>
      <c r="BC5" s="176"/>
      <c r="BD5" s="176"/>
      <c r="BE5" s="176"/>
      <c r="BF5" s="176"/>
      <c r="BG5" s="176"/>
      <c r="BH5" s="176"/>
      <c r="BI5" s="176"/>
      <c r="BJ5" s="176"/>
      <c r="BK5" s="176"/>
      <c r="BL5" s="176"/>
      <c r="BM5" s="176"/>
      <c r="BN5" s="176"/>
      <c r="BO5" s="176"/>
      <c r="BP5" s="176"/>
      <c r="BQ5" s="176"/>
      <c r="BR5" s="176"/>
      <c r="BS5" s="176"/>
      <c r="BT5" s="176"/>
      <c r="BU5" s="176"/>
      <c r="BV5" s="176"/>
      <c r="BW5" s="199">
        <f>BW6</f>
        <v>-154659.24000000005</v>
      </c>
      <c r="BX5" s="199"/>
      <c r="BY5" s="199"/>
      <c r="BZ5" s="199"/>
      <c r="CA5" s="199"/>
      <c r="CB5" s="199"/>
      <c r="CC5" s="199"/>
      <c r="CD5" s="199"/>
      <c r="CE5" s="199"/>
      <c r="CF5" s="199"/>
      <c r="CG5" s="199"/>
      <c r="CH5" s="199"/>
      <c r="CI5" s="199"/>
      <c r="CJ5" s="199"/>
      <c r="CK5" s="199"/>
      <c r="CL5" s="199"/>
      <c r="CM5" s="199"/>
      <c r="CN5" s="200"/>
      <c r="CO5" s="177">
        <f>BW5-AZ5</f>
        <v>-154659.24000000005</v>
      </c>
      <c r="CP5" s="178"/>
      <c r="CQ5" s="178"/>
      <c r="CR5" s="178"/>
      <c r="CS5" s="178"/>
      <c r="CT5" s="178"/>
      <c r="CU5" s="178"/>
      <c r="CV5" s="178"/>
      <c r="CW5" s="178"/>
      <c r="CX5" s="178"/>
      <c r="CY5" s="178"/>
      <c r="CZ5" s="178"/>
      <c r="DA5" s="178"/>
      <c r="DB5" s="178"/>
      <c r="DC5" s="178"/>
      <c r="DD5" s="178"/>
      <c r="DE5" s="178"/>
      <c r="DF5" s="179"/>
    </row>
    <row r="6" spans="1:110" ht="20.25" customHeight="1" thickBot="1">
      <c r="A6" s="207" t="s">
        <v>127</v>
      </c>
      <c r="B6" s="208"/>
      <c r="C6" s="208"/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8"/>
      <c r="O6" s="208"/>
      <c r="P6" s="208"/>
      <c r="Q6" s="208"/>
      <c r="R6" s="208"/>
      <c r="S6" s="208"/>
      <c r="T6" s="208"/>
      <c r="U6" s="208"/>
      <c r="V6" s="208"/>
      <c r="W6" s="208"/>
      <c r="X6" s="208"/>
      <c r="Y6" s="208"/>
      <c r="Z6" s="208"/>
      <c r="AA6" s="208"/>
      <c r="AB6" s="208"/>
      <c r="AC6" s="192" t="s">
        <v>143</v>
      </c>
      <c r="AD6" s="193"/>
      <c r="AE6" s="193"/>
      <c r="AF6" s="193"/>
      <c r="AG6" s="193"/>
      <c r="AH6" s="194"/>
      <c r="AI6" s="186" t="s">
        <v>104</v>
      </c>
      <c r="AJ6" s="187"/>
      <c r="AK6" s="187"/>
      <c r="AL6" s="187"/>
      <c r="AM6" s="187"/>
      <c r="AN6" s="187"/>
      <c r="AO6" s="187"/>
      <c r="AP6" s="187"/>
      <c r="AQ6" s="187"/>
      <c r="AR6" s="187"/>
      <c r="AS6" s="187"/>
      <c r="AT6" s="187"/>
      <c r="AU6" s="187"/>
      <c r="AV6" s="187"/>
      <c r="AW6" s="187"/>
      <c r="AX6" s="187"/>
      <c r="AY6" s="187"/>
      <c r="AZ6" s="176">
        <v>0</v>
      </c>
      <c r="BA6" s="176"/>
      <c r="BB6" s="176"/>
      <c r="BC6" s="176"/>
      <c r="BD6" s="176"/>
      <c r="BE6" s="176"/>
      <c r="BF6" s="176"/>
      <c r="BG6" s="176"/>
      <c r="BH6" s="176"/>
      <c r="BI6" s="176"/>
      <c r="BJ6" s="176"/>
      <c r="BK6" s="176"/>
      <c r="BL6" s="176"/>
      <c r="BM6" s="176"/>
      <c r="BN6" s="176"/>
      <c r="BO6" s="176"/>
      <c r="BP6" s="176"/>
      <c r="BQ6" s="176"/>
      <c r="BR6" s="176"/>
      <c r="BS6" s="176"/>
      <c r="BT6" s="176"/>
      <c r="BU6" s="176"/>
      <c r="BV6" s="176"/>
      <c r="BW6" s="199">
        <f>BW10+BW14</f>
        <v>-154659.24000000005</v>
      </c>
      <c r="BX6" s="199"/>
      <c r="BY6" s="199"/>
      <c r="BZ6" s="199"/>
      <c r="CA6" s="199"/>
      <c r="CB6" s="199"/>
      <c r="CC6" s="199"/>
      <c r="CD6" s="199"/>
      <c r="CE6" s="199"/>
      <c r="CF6" s="199"/>
      <c r="CG6" s="199"/>
      <c r="CH6" s="199"/>
      <c r="CI6" s="199"/>
      <c r="CJ6" s="199"/>
      <c r="CK6" s="199"/>
      <c r="CL6" s="199"/>
      <c r="CM6" s="199"/>
      <c r="CN6" s="200"/>
      <c r="CO6" s="177">
        <f>BW6-AZ6</f>
        <v>-154659.24000000005</v>
      </c>
      <c r="CP6" s="178"/>
      <c r="CQ6" s="178"/>
      <c r="CR6" s="178"/>
      <c r="CS6" s="178"/>
      <c r="CT6" s="178"/>
      <c r="CU6" s="178"/>
      <c r="CV6" s="178"/>
      <c r="CW6" s="178"/>
      <c r="CX6" s="178"/>
      <c r="CY6" s="178"/>
      <c r="CZ6" s="178"/>
      <c r="DA6" s="178"/>
      <c r="DB6" s="178"/>
      <c r="DC6" s="178"/>
      <c r="DD6" s="178"/>
      <c r="DE6" s="178"/>
      <c r="DF6" s="179"/>
    </row>
    <row r="7" spans="1:110" ht="15.75" customHeight="1" thickBot="1">
      <c r="A7" s="207" t="s">
        <v>144</v>
      </c>
      <c r="B7" s="208"/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208"/>
      <c r="V7" s="208"/>
      <c r="W7" s="208"/>
      <c r="X7" s="208"/>
      <c r="Y7" s="208"/>
      <c r="Z7" s="208"/>
      <c r="AA7" s="208"/>
      <c r="AB7" s="208"/>
      <c r="AC7" s="215" t="s">
        <v>105</v>
      </c>
      <c r="AD7" s="216"/>
      <c r="AE7" s="216"/>
      <c r="AF7" s="216"/>
      <c r="AG7" s="216"/>
      <c r="AH7" s="217"/>
      <c r="AI7" s="173" t="s">
        <v>135</v>
      </c>
      <c r="AJ7" s="174"/>
      <c r="AK7" s="174"/>
      <c r="AL7" s="174"/>
      <c r="AM7" s="174"/>
      <c r="AN7" s="174"/>
      <c r="AO7" s="174"/>
      <c r="AP7" s="174"/>
      <c r="AQ7" s="174"/>
      <c r="AR7" s="174"/>
      <c r="AS7" s="174"/>
      <c r="AT7" s="174"/>
      <c r="AU7" s="174"/>
      <c r="AV7" s="174"/>
      <c r="AW7" s="174"/>
      <c r="AX7" s="174"/>
      <c r="AY7" s="174"/>
      <c r="AZ7" s="176">
        <v>-7035900</v>
      </c>
      <c r="BA7" s="176"/>
      <c r="BB7" s="176"/>
      <c r="BC7" s="176"/>
      <c r="BD7" s="176"/>
      <c r="BE7" s="176"/>
      <c r="BF7" s="176"/>
      <c r="BG7" s="176"/>
      <c r="BH7" s="176"/>
      <c r="BI7" s="176"/>
      <c r="BJ7" s="176"/>
      <c r="BK7" s="176"/>
      <c r="BL7" s="176"/>
      <c r="BM7" s="176"/>
      <c r="BN7" s="176"/>
      <c r="BO7" s="176"/>
      <c r="BP7" s="176"/>
      <c r="BQ7" s="176"/>
      <c r="BR7" s="176"/>
      <c r="BS7" s="176"/>
      <c r="BT7" s="176"/>
      <c r="BU7" s="176"/>
      <c r="BV7" s="176"/>
      <c r="BW7" s="172">
        <f>BW8</f>
        <v>-480468.15</v>
      </c>
      <c r="BX7" s="172"/>
      <c r="BY7" s="172"/>
      <c r="BZ7" s="172"/>
      <c r="CA7" s="172"/>
      <c r="CB7" s="172"/>
      <c r="CC7" s="172"/>
      <c r="CD7" s="172"/>
      <c r="CE7" s="172"/>
      <c r="CF7" s="172"/>
      <c r="CG7" s="172"/>
      <c r="CH7" s="172"/>
      <c r="CI7" s="172"/>
      <c r="CJ7" s="172"/>
      <c r="CK7" s="172"/>
      <c r="CL7" s="172"/>
      <c r="CM7" s="172"/>
      <c r="CN7" s="172"/>
      <c r="CO7" s="177">
        <f>BW7-AZ7</f>
        <v>6555431.85</v>
      </c>
      <c r="CP7" s="178"/>
      <c r="CQ7" s="178"/>
      <c r="CR7" s="178"/>
      <c r="CS7" s="178"/>
      <c r="CT7" s="178"/>
      <c r="CU7" s="178"/>
      <c r="CV7" s="178"/>
      <c r="CW7" s="178"/>
      <c r="CX7" s="178"/>
      <c r="CY7" s="178"/>
      <c r="CZ7" s="178"/>
      <c r="DA7" s="178"/>
      <c r="DB7" s="178"/>
      <c r="DC7" s="178"/>
      <c r="DD7" s="178"/>
      <c r="DE7" s="178"/>
      <c r="DF7" s="179"/>
    </row>
    <row r="8" spans="1:110" ht="15" customHeight="1" thickBot="1">
      <c r="A8" s="169" t="s">
        <v>128</v>
      </c>
      <c r="B8" s="169"/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69"/>
      <c r="V8" s="169"/>
      <c r="W8" s="169"/>
      <c r="X8" s="169"/>
      <c r="Y8" s="169"/>
      <c r="Z8" s="169"/>
      <c r="AA8" s="169"/>
      <c r="AB8" s="170"/>
      <c r="AC8" s="192" t="s">
        <v>105</v>
      </c>
      <c r="AD8" s="193"/>
      <c r="AE8" s="193"/>
      <c r="AF8" s="193"/>
      <c r="AG8" s="193"/>
      <c r="AH8" s="194"/>
      <c r="AI8" s="173" t="s">
        <v>136</v>
      </c>
      <c r="AJ8" s="174"/>
      <c r="AK8" s="174"/>
      <c r="AL8" s="174"/>
      <c r="AM8" s="174"/>
      <c r="AN8" s="174"/>
      <c r="AO8" s="174"/>
      <c r="AP8" s="174"/>
      <c r="AQ8" s="174"/>
      <c r="AR8" s="174"/>
      <c r="AS8" s="174"/>
      <c r="AT8" s="174"/>
      <c r="AU8" s="174"/>
      <c r="AV8" s="174"/>
      <c r="AW8" s="174"/>
      <c r="AX8" s="174"/>
      <c r="AY8" s="174"/>
      <c r="AZ8" s="176">
        <v>-7035900</v>
      </c>
      <c r="BA8" s="176"/>
      <c r="BB8" s="176"/>
      <c r="BC8" s="176"/>
      <c r="BD8" s="176"/>
      <c r="BE8" s="176"/>
      <c r="BF8" s="176"/>
      <c r="BG8" s="176"/>
      <c r="BH8" s="176"/>
      <c r="BI8" s="176"/>
      <c r="BJ8" s="176"/>
      <c r="BK8" s="176"/>
      <c r="BL8" s="176"/>
      <c r="BM8" s="176"/>
      <c r="BN8" s="176"/>
      <c r="BO8" s="176"/>
      <c r="BP8" s="176"/>
      <c r="BQ8" s="176"/>
      <c r="BR8" s="176"/>
      <c r="BS8" s="176"/>
      <c r="BT8" s="176"/>
      <c r="BU8" s="176"/>
      <c r="BV8" s="176"/>
      <c r="BW8" s="172">
        <f>BW9</f>
        <v>-480468.15</v>
      </c>
      <c r="BX8" s="172"/>
      <c r="BY8" s="172"/>
      <c r="BZ8" s="172"/>
      <c r="CA8" s="172"/>
      <c r="CB8" s="172"/>
      <c r="CC8" s="172"/>
      <c r="CD8" s="172"/>
      <c r="CE8" s="172"/>
      <c r="CF8" s="172"/>
      <c r="CG8" s="172"/>
      <c r="CH8" s="172"/>
      <c r="CI8" s="172"/>
      <c r="CJ8" s="172"/>
      <c r="CK8" s="172"/>
      <c r="CL8" s="172"/>
      <c r="CM8" s="172"/>
      <c r="CN8" s="172"/>
      <c r="CO8" s="172" t="s">
        <v>8</v>
      </c>
      <c r="CP8" s="172"/>
      <c r="CQ8" s="172"/>
      <c r="CR8" s="172"/>
      <c r="CS8" s="172"/>
      <c r="CT8" s="172"/>
      <c r="CU8" s="172"/>
      <c r="CV8" s="172"/>
      <c r="CW8" s="172"/>
      <c r="CX8" s="172"/>
      <c r="CY8" s="172"/>
      <c r="CZ8" s="172"/>
      <c r="DA8" s="172"/>
      <c r="DB8" s="172"/>
      <c r="DC8" s="172"/>
      <c r="DD8" s="172"/>
      <c r="DE8" s="172"/>
      <c r="DF8" s="175"/>
    </row>
    <row r="9" spans="1:110" ht="29.25" customHeight="1" thickBot="1">
      <c r="A9" s="169" t="s">
        <v>129</v>
      </c>
      <c r="B9" s="169"/>
      <c r="C9" s="169"/>
      <c r="D9" s="169"/>
      <c r="E9" s="169"/>
      <c r="F9" s="169"/>
      <c r="G9" s="169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169"/>
      <c r="U9" s="169"/>
      <c r="V9" s="169"/>
      <c r="W9" s="169"/>
      <c r="X9" s="169"/>
      <c r="Y9" s="169"/>
      <c r="Z9" s="169"/>
      <c r="AA9" s="169"/>
      <c r="AB9" s="170"/>
      <c r="AC9" s="218" t="s">
        <v>105</v>
      </c>
      <c r="AD9" s="219"/>
      <c r="AE9" s="219"/>
      <c r="AF9" s="219"/>
      <c r="AG9" s="219"/>
      <c r="AH9" s="220"/>
      <c r="AI9" s="173" t="s">
        <v>137</v>
      </c>
      <c r="AJ9" s="174"/>
      <c r="AK9" s="174"/>
      <c r="AL9" s="174"/>
      <c r="AM9" s="174"/>
      <c r="AN9" s="174"/>
      <c r="AO9" s="174"/>
      <c r="AP9" s="174"/>
      <c r="AQ9" s="174"/>
      <c r="AR9" s="174"/>
      <c r="AS9" s="174"/>
      <c r="AT9" s="174"/>
      <c r="AU9" s="174"/>
      <c r="AV9" s="174"/>
      <c r="AW9" s="174"/>
      <c r="AX9" s="174"/>
      <c r="AY9" s="174"/>
      <c r="AZ9" s="176">
        <v>-7035900</v>
      </c>
      <c r="BA9" s="176"/>
      <c r="BB9" s="176"/>
      <c r="BC9" s="176"/>
      <c r="BD9" s="176"/>
      <c r="BE9" s="176"/>
      <c r="BF9" s="176"/>
      <c r="BG9" s="176"/>
      <c r="BH9" s="176"/>
      <c r="BI9" s="176"/>
      <c r="BJ9" s="176"/>
      <c r="BK9" s="176"/>
      <c r="BL9" s="176"/>
      <c r="BM9" s="176"/>
      <c r="BN9" s="176"/>
      <c r="BO9" s="176"/>
      <c r="BP9" s="176"/>
      <c r="BQ9" s="176"/>
      <c r="BR9" s="176"/>
      <c r="BS9" s="176"/>
      <c r="BT9" s="176"/>
      <c r="BU9" s="176"/>
      <c r="BV9" s="176"/>
      <c r="BW9" s="172">
        <f>BW10</f>
        <v>-480468.15</v>
      </c>
      <c r="BX9" s="172"/>
      <c r="BY9" s="172"/>
      <c r="BZ9" s="172"/>
      <c r="CA9" s="172"/>
      <c r="CB9" s="172"/>
      <c r="CC9" s="172"/>
      <c r="CD9" s="172"/>
      <c r="CE9" s="172"/>
      <c r="CF9" s="172"/>
      <c r="CG9" s="172"/>
      <c r="CH9" s="172"/>
      <c r="CI9" s="172"/>
      <c r="CJ9" s="172"/>
      <c r="CK9" s="172"/>
      <c r="CL9" s="172"/>
      <c r="CM9" s="172"/>
      <c r="CN9" s="172"/>
      <c r="CO9" s="172" t="s">
        <v>8</v>
      </c>
      <c r="CP9" s="172"/>
      <c r="CQ9" s="172"/>
      <c r="CR9" s="172"/>
      <c r="CS9" s="172"/>
      <c r="CT9" s="172"/>
      <c r="CU9" s="172"/>
      <c r="CV9" s="172"/>
      <c r="CW9" s="172"/>
      <c r="CX9" s="172"/>
      <c r="CY9" s="172"/>
      <c r="CZ9" s="172"/>
      <c r="DA9" s="172"/>
      <c r="DB9" s="172"/>
      <c r="DC9" s="172"/>
      <c r="DD9" s="172"/>
      <c r="DE9" s="172"/>
      <c r="DF9" s="175"/>
    </row>
    <row r="10" spans="1:110" ht="24.75" customHeight="1" thickBot="1">
      <c r="A10" s="169" t="s">
        <v>130</v>
      </c>
      <c r="B10" s="169"/>
      <c r="C10" s="169"/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69"/>
      <c r="O10" s="169"/>
      <c r="P10" s="169"/>
      <c r="Q10" s="169"/>
      <c r="R10" s="169"/>
      <c r="S10" s="169"/>
      <c r="T10" s="169"/>
      <c r="U10" s="169"/>
      <c r="V10" s="169"/>
      <c r="W10" s="169"/>
      <c r="X10" s="169"/>
      <c r="Y10" s="169"/>
      <c r="Z10" s="169"/>
      <c r="AA10" s="169"/>
      <c r="AB10" s="170"/>
      <c r="AC10" s="212" t="s">
        <v>105</v>
      </c>
      <c r="AD10" s="213"/>
      <c r="AE10" s="213"/>
      <c r="AF10" s="213"/>
      <c r="AG10" s="213"/>
      <c r="AH10" s="214"/>
      <c r="AI10" s="173" t="s">
        <v>138</v>
      </c>
      <c r="AJ10" s="174"/>
      <c r="AK10" s="174"/>
      <c r="AL10" s="174"/>
      <c r="AM10" s="174"/>
      <c r="AN10" s="174"/>
      <c r="AO10" s="174"/>
      <c r="AP10" s="174"/>
      <c r="AQ10" s="174"/>
      <c r="AR10" s="174"/>
      <c r="AS10" s="174"/>
      <c r="AT10" s="174"/>
      <c r="AU10" s="174"/>
      <c r="AV10" s="174"/>
      <c r="AW10" s="174"/>
      <c r="AX10" s="174"/>
      <c r="AY10" s="174"/>
      <c r="AZ10" s="176">
        <v>-7035900</v>
      </c>
      <c r="BA10" s="176"/>
      <c r="BB10" s="176"/>
      <c r="BC10" s="176"/>
      <c r="BD10" s="176"/>
      <c r="BE10" s="176"/>
      <c r="BF10" s="176"/>
      <c r="BG10" s="176"/>
      <c r="BH10" s="176"/>
      <c r="BI10" s="176"/>
      <c r="BJ10" s="176"/>
      <c r="BK10" s="176"/>
      <c r="BL10" s="176"/>
      <c r="BM10" s="176"/>
      <c r="BN10" s="176"/>
      <c r="BO10" s="176"/>
      <c r="BP10" s="176"/>
      <c r="BQ10" s="176"/>
      <c r="BR10" s="176"/>
      <c r="BS10" s="176"/>
      <c r="BT10" s="176"/>
      <c r="BU10" s="176"/>
      <c r="BV10" s="176"/>
      <c r="BW10" s="172">
        <v>-480468.15</v>
      </c>
      <c r="BX10" s="172"/>
      <c r="BY10" s="172"/>
      <c r="BZ10" s="172"/>
      <c r="CA10" s="172"/>
      <c r="CB10" s="172"/>
      <c r="CC10" s="172"/>
      <c r="CD10" s="172"/>
      <c r="CE10" s="172"/>
      <c r="CF10" s="172"/>
      <c r="CG10" s="172"/>
      <c r="CH10" s="172"/>
      <c r="CI10" s="172"/>
      <c r="CJ10" s="172"/>
      <c r="CK10" s="172"/>
      <c r="CL10" s="172"/>
      <c r="CM10" s="172"/>
      <c r="CN10" s="172"/>
      <c r="CO10" s="172" t="s">
        <v>8</v>
      </c>
      <c r="CP10" s="172"/>
      <c r="CQ10" s="172"/>
      <c r="CR10" s="172"/>
      <c r="CS10" s="172"/>
      <c r="CT10" s="172"/>
      <c r="CU10" s="172"/>
      <c r="CV10" s="172"/>
      <c r="CW10" s="172"/>
      <c r="CX10" s="172"/>
      <c r="CY10" s="172"/>
      <c r="CZ10" s="172"/>
      <c r="DA10" s="172"/>
      <c r="DB10" s="172"/>
      <c r="DC10" s="172"/>
      <c r="DD10" s="172"/>
      <c r="DE10" s="172"/>
      <c r="DF10" s="175"/>
    </row>
    <row r="11" spans="1:110" ht="15" customHeight="1" thickBot="1">
      <c r="A11" s="221" t="s">
        <v>131</v>
      </c>
      <c r="B11" s="222"/>
      <c r="C11" s="222"/>
      <c r="D11" s="222"/>
      <c r="E11" s="222"/>
      <c r="F11" s="222"/>
      <c r="G11" s="222"/>
      <c r="H11" s="222"/>
      <c r="I11" s="222"/>
      <c r="J11" s="222"/>
      <c r="K11" s="222"/>
      <c r="L11" s="222"/>
      <c r="M11" s="222"/>
      <c r="N11" s="222"/>
      <c r="O11" s="222"/>
      <c r="P11" s="222"/>
      <c r="Q11" s="222"/>
      <c r="R11" s="222"/>
      <c r="S11" s="222"/>
      <c r="T11" s="222"/>
      <c r="U11" s="222"/>
      <c r="V11" s="222"/>
      <c r="W11" s="222"/>
      <c r="X11" s="222"/>
      <c r="Y11" s="222"/>
      <c r="Z11" s="222"/>
      <c r="AA11" s="222"/>
      <c r="AB11" s="222"/>
      <c r="AC11" s="209" t="s">
        <v>106</v>
      </c>
      <c r="AD11" s="210"/>
      <c r="AE11" s="210"/>
      <c r="AF11" s="210"/>
      <c r="AG11" s="210"/>
      <c r="AH11" s="211"/>
      <c r="AI11" s="173" t="s">
        <v>139</v>
      </c>
      <c r="AJ11" s="174"/>
      <c r="AK11" s="174"/>
      <c r="AL11" s="174"/>
      <c r="AM11" s="174"/>
      <c r="AN11" s="174"/>
      <c r="AO11" s="174"/>
      <c r="AP11" s="174"/>
      <c r="AQ11" s="174"/>
      <c r="AR11" s="174"/>
      <c r="AS11" s="174"/>
      <c r="AT11" s="174"/>
      <c r="AU11" s="174"/>
      <c r="AV11" s="174"/>
      <c r="AW11" s="174"/>
      <c r="AX11" s="174"/>
      <c r="AY11" s="174"/>
      <c r="AZ11" s="171">
        <f>AZ12</f>
        <v>7035900</v>
      </c>
      <c r="BA11" s="171"/>
      <c r="BB11" s="171"/>
      <c r="BC11" s="171"/>
      <c r="BD11" s="171"/>
      <c r="BE11" s="171"/>
      <c r="BF11" s="171"/>
      <c r="BG11" s="171"/>
      <c r="BH11" s="171"/>
      <c r="BI11" s="171"/>
      <c r="BJ11" s="171"/>
      <c r="BK11" s="171"/>
      <c r="BL11" s="171"/>
      <c r="BM11" s="171"/>
      <c r="BN11" s="171"/>
      <c r="BO11" s="171"/>
      <c r="BP11" s="171"/>
      <c r="BQ11" s="171"/>
      <c r="BR11" s="171"/>
      <c r="BS11" s="171"/>
      <c r="BT11" s="171"/>
      <c r="BU11" s="171"/>
      <c r="BV11" s="171"/>
      <c r="BW11" s="172">
        <f>BW12</f>
        <v>325808.91</v>
      </c>
      <c r="BX11" s="172"/>
      <c r="BY11" s="172"/>
      <c r="BZ11" s="172"/>
      <c r="CA11" s="172"/>
      <c r="CB11" s="172"/>
      <c r="CC11" s="172"/>
      <c r="CD11" s="172"/>
      <c r="CE11" s="172"/>
      <c r="CF11" s="172"/>
      <c r="CG11" s="172"/>
      <c r="CH11" s="172"/>
      <c r="CI11" s="172"/>
      <c r="CJ11" s="172"/>
      <c r="CK11" s="172"/>
      <c r="CL11" s="172"/>
      <c r="CM11" s="172"/>
      <c r="CN11" s="172"/>
      <c r="CO11" s="172" t="s">
        <v>8</v>
      </c>
      <c r="CP11" s="172"/>
      <c r="CQ11" s="172"/>
      <c r="CR11" s="172"/>
      <c r="CS11" s="172"/>
      <c r="CT11" s="172"/>
      <c r="CU11" s="172"/>
      <c r="CV11" s="172"/>
      <c r="CW11" s="172"/>
      <c r="CX11" s="172"/>
      <c r="CY11" s="172"/>
      <c r="CZ11" s="172"/>
      <c r="DA11" s="172"/>
      <c r="DB11" s="172"/>
      <c r="DC11" s="172"/>
      <c r="DD11" s="172"/>
      <c r="DE11" s="172"/>
      <c r="DF11" s="175"/>
    </row>
    <row r="12" spans="1:110" ht="15" customHeight="1" thickBot="1">
      <c r="A12" s="203" t="s">
        <v>132</v>
      </c>
      <c r="B12" s="204"/>
      <c r="C12" s="204"/>
      <c r="D12" s="204"/>
      <c r="E12" s="204"/>
      <c r="F12" s="204"/>
      <c r="G12" s="204"/>
      <c r="H12" s="204"/>
      <c r="I12" s="204"/>
      <c r="J12" s="204"/>
      <c r="K12" s="204"/>
      <c r="L12" s="204"/>
      <c r="M12" s="204"/>
      <c r="N12" s="204"/>
      <c r="O12" s="204"/>
      <c r="P12" s="204"/>
      <c r="Q12" s="204"/>
      <c r="R12" s="204"/>
      <c r="S12" s="204"/>
      <c r="T12" s="204"/>
      <c r="U12" s="204"/>
      <c r="V12" s="204"/>
      <c r="W12" s="204"/>
      <c r="X12" s="204"/>
      <c r="Y12" s="204"/>
      <c r="Z12" s="204"/>
      <c r="AA12" s="204"/>
      <c r="AB12" s="204"/>
      <c r="AC12" s="180" t="s">
        <v>106</v>
      </c>
      <c r="AD12" s="181"/>
      <c r="AE12" s="181"/>
      <c r="AF12" s="181"/>
      <c r="AG12" s="181"/>
      <c r="AH12" s="182"/>
      <c r="AI12" s="173" t="s">
        <v>141</v>
      </c>
      <c r="AJ12" s="174"/>
      <c r="AK12" s="174"/>
      <c r="AL12" s="174"/>
      <c r="AM12" s="174"/>
      <c r="AN12" s="174"/>
      <c r="AO12" s="174"/>
      <c r="AP12" s="174"/>
      <c r="AQ12" s="174"/>
      <c r="AR12" s="174"/>
      <c r="AS12" s="174"/>
      <c r="AT12" s="174"/>
      <c r="AU12" s="174"/>
      <c r="AV12" s="174"/>
      <c r="AW12" s="174"/>
      <c r="AX12" s="174"/>
      <c r="AY12" s="174"/>
      <c r="AZ12" s="171">
        <f>AZ13</f>
        <v>7035900</v>
      </c>
      <c r="BA12" s="171"/>
      <c r="BB12" s="171"/>
      <c r="BC12" s="171"/>
      <c r="BD12" s="171"/>
      <c r="BE12" s="171"/>
      <c r="BF12" s="171"/>
      <c r="BG12" s="171"/>
      <c r="BH12" s="171"/>
      <c r="BI12" s="171"/>
      <c r="BJ12" s="171"/>
      <c r="BK12" s="171"/>
      <c r="BL12" s="171"/>
      <c r="BM12" s="171"/>
      <c r="BN12" s="171"/>
      <c r="BO12" s="171"/>
      <c r="BP12" s="171"/>
      <c r="BQ12" s="171"/>
      <c r="BR12" s="171"/>
      <c r="BS12" s="171"/>
      <c r="BT12" s="171"/>
      <c r="BU12" s="171"/>
      <c r="BV12" s="171"/>
      <c r="BW12" s="172">
        <f>BW13</f>
        <v>325808.91</v>
      </c>
      <c r="BX12" s="172"/>
      <c r="BY12" s="172"/>
      <c r="BZ12" s="172"/>
      <c r="CA12" s="172"/>
      <c r="CB12" s="172"/>
      <c r="CC12" s="172"/>
      <c r="CD12" s="172"/>
      <c r="CE12" s="172"/>
      <c r="CF12" s="172"/>
      <c r="CG12" s="172"/>
      <c r="CH12" s="172"/>
      <c r="CI12" s="172"/>
      <c r="CJ12" s="172"/>
      <c r="CK12" s="172"/>
      <c r="CL12" s="172"/>
      <c r="CM12" s="172"/>
      <c r="CN12" s="172"/>
      <c r="CO12" s="172" t="s">
        <v>8</v>
      </c>
      <c r="CP12" s="172"/>
      <c r="CQ12" s="172"/>
      <c r="CR12" s="172"/>
      <c r="CS12" s="172"/>
      <c r="CT12" s="172"/>
      <c r="CU12" s="172"/>
      <c r="CV12" s="172"/>
      <c r="CW12" s="172"/>
      <c r="CX12" s="172"/>
      <c r="CY12" s="172"/>
      <c r="CZ12" s="172"/>
      <c r="DA12" s="172"/>
      <c r="DB12" s="172"/>
      <c r="DC12" s="172"/>
      <c r="DD12" s="172"/>
      <c r="DE12" s="172"/>
      <c r="DF12" s="175"/>
    </row>
    <row r="13" spans="1:110" ht="26.25" customHeight="1" thickBot="1">
      <c r="A13" s="203" t="s">
        <v>133</v>
      </c>
      <c r="B13" s="204"/>
      <c r="C13" s="204"/>
      <c r="D13" s="204"/>
      <c r="E13" s="204"/>
      <c r="F13" s="204"/>
      <c r="G13" s="204"/>
      <c r="H13" s="204"/>
      <c r="I13" s="204"/>
      <c r="J13" s="204"/>
      <c r="K13" s="204"/>
      <c r="L13" s="204"/>
      <c r="M13" s="204"/>
      <c r="N13" s="204"/>
      <c r="O13" s="204"/>
      <c r="P13" s="204"/>
      <c r="Q13" s="204"/>
      <c r="R13" s="204"/>
      <c r="S13" s="204"/>
      <c r="T13" s="204"/>
      <c r="U13" s="204"/>
      <c r="V13" s="204"/>
      <c r="W13" s="204"/>
      <c r="X13" s="204"/>
      <c r="Y13" s="204"/>
      <c r="Z13" s="204"/>
      <c r="AA13" s="204"/>
      <c r="AB13" s="204"/>
      <c r="AC13" s="183" t="s">
        <v>106</v>
      </c>
      <c r="AD13" s="184"/>
      <c r="AE13" s="184"/>
      <c r="AF13" s="184"/>
      <c r="AG13" s="184"/>
      <c r="AH13" s="185"/>
      <c r="AI13" s="173" t="s">
        <v>140</v>
      </c>
      <c r="AJ13" s="174"/>
      <c r="AK13" s="174"/>
      <c r="AL13" s="174"/>
      <c r="AM13" s="174"/>
      <c r="AN13" s="174"/>
      <c r="AO13" s="174"/>
      <c r="AP13" s="174"/>
      <c r="AQ13" s="174"/>
      <c r="AR13" s="174"/>
      <c r="AS13" s="174"/>
      <c r="AT13" s="174"/>
      <c r="AU13" s="174"/>
      <c r="AV13" s="174"/>
      <c r="AW13" s="174"/>
      <c r="AX13" s="174"/>
      <c r="AY13" s="174"/>
      <c r="AZ13" s="171">
        <f>AZ14</f>
        <v>7035900</v>
      </c>
      <c r="BA13" s="171"/>
      <c r="BB13" s="171"/>
      <c r="BC13" s="171"/>
      <c r="BD13" s="171"/>
      <c r="BE13" s="171"/>
      <c r="BF13" s="171"/>
      <c r="BG13" s="171"/>
      <c r="BH13" s="171"/>
      <c r="BI13" s="171"/>
      <c r="BJ13" s="171"/>
      <c r="BK13" s="171"/>
      <c r="BL13" s="171"/>
      <c r="BM13" s="171"/>
      <c r="BN13" s="171"/>
      <c r="BO13" s="171"/>
      <c r="BP13" s="171"/>
      <c r="BQ13" s="171"/>
      <c r="BR13" s="171"/>
      <c r="BS13" s="171"/>
      <c r="BT13" s="171"/>
      <c r="BU13" s="171"/>
      <c r="BV13" s="171"/>
      <c r="BW13" s="172">
        <f>BW14</f>
        <v>325808.91</v>
      </c>
      <c r="BX13" s="172"/>
      <c r="BY13" s="172"/>
      <c r="BZ13" s="172"/>
      <c r="CA13" s="172"/>
      <c r="CB13" s="172"/>
      <c r="CC13" s="172"/>
      <c r="CD13" s="172"/>
      <c r="CE13" s="172"/>
      <c r="CF13" s="172"/>
      <c r="CG13" s="172"/>
      <c r="CH13" s="172"/>
      <c r="CI13" s="172"/>
      <c r="CJ13" s="172"/>
      <c r="CK13" s="172"/>
      <c r="CL13" s="172"/>
      <c r="CM13" s="172"/>
      <c r="CN13" s="172"/>
      <c r="CO13" s="172" t="s">
        <v>8</v>
      </c>
      <c r="CP13" s="172"/>
      <c r="CQ13" s="172"/>
      <c r="CR13" s="172"/>
      <c r="CS13" s="172"/>
      <c r="CT13" s="172"/>
      <c r="CU13" s="172"/>
      <c r="CV13" s="172"/>
      <c r="CW13" s="172"/>
      <c r="CX13" s="172"/>
      <c r="CY13" s="172"/>
      <c r="CZ13" s="172"/>
      <c r="DA13" s="172"/>
      <c r="DB13" s="172"/>
      <c r="DC13" s="172"/>
      <c r="DD13" s="172"/>
      <c r="DE13" s="172"/>
      <c r="DF13" s="175"/>
    </row>
    <row r="14" spans="1:110" ht="27.75" customHeight="1" thickBot="1">
      <c r="A14" s="203" t="s">
        <v>134</v>
      </c>
      <c r="B14" s="204"/>
      <c r="C14" s="204"/>
      <c r="D14" s="204"/>
      <c r="E14" s="204"/>
      <c r="F14" s="204"/>
      <c r="G14" s="204"/>
      <c r="H14" s="204"/>
      <c r="I14" s="204"/>
      <c r="J14" s="204"/>
      <c r="K14" s="204"/>
      <c r="L14" s="204"/>
      <c r="M14" s="204"/>
      <c r="N14" s="204"/>
      <c r="O14" s="204"/>
      <c r="P14" s="204"/>
      <c r="Q14" s="204"/>
      <c r="R14" s="204"/>
      <c r="S14" s="204"/>
      <c r="T14" s="204"/>
      <c r="U14" s="204"/>
      <c r="V14" s="204"/>
      <c r="W14" s="204"/>
      <c r="X14" s="204"/>
      <c r="Y14" s="204"/>
      <c r="Z14" s="204"/>
      <c r="AA14" s="204"/>
      <c r="AB14" s="204"/>
      <c r="AC14" s="192" t="s">
        <v>106</v>
      </c>
      <c r="AD14" s="193"/>
      <c r="AE14" s="193"/>
      <c r="AF14" s="193"/>
      <c r="AG14" s="193"/>
      <c r="AH14" s="194"/>
      <c r="AI14" s="205" t="s">
        <v>142</v>
      </c>
      <c r="AJ14" s="206"/>
      <c r="AK14" s="206"/>
      <c r="AL14" s="206"/>
      <c r="AM14" s="206"/>
      <c r="AN14" s="206"/>
      <c r="AO14" s="206"/>
      <c r="AP14" s="206"/>
      <c r="AQ14" s="206"/>
      <c r="AR14" s="206"/>
      <c r="AS14" s="206"/>
      <c r="AT14" s="206"/>
      <c r="AU14" s="206"/>
      <c r="AV14" s="206"/>
      <c r="AW14" s="206"/>
      <c r="AX14" s="206"/>
      <c r="AY14" s="206"/>
      <c r="AZ14" s="171">
        <v>7035900</v>
      </c>
      <c r="BA14" s="171"/>
      <c r="BB14" s="171"/>
      <c r="BC14" s="171"/>
      <c r="BD14" s="171"/>
      <c r="BE14" s="171"/>
      <c r="BF14" s="171"/>
      <c r="BG14" s="171"/>
      <c r="BH14" s="171"/>
      <c r="BI14" s="171"/>
      <c r="BJ14" s="171"/>
      <c r="BK14" s="171"/>
      <c r="BL14" s="171"/>
      <c r="BM14" s="171"/>
      <c r="BN14" s="171"/>
      <c r="BO14" s="171"/>
      <c r="BP14" s="171"/>
      <c r="BQ14" s="171"/>
      <c r="BR14" s="171"/>
      <c r="BS14" s="171"/>
      <c r="BT14" s="171"/>
      <c r="BU14" s="171"/>
      <c r="BV14" s="171"/>
      <c r="BW14" s="172">
        <v>325808.91</v>
      </c>
      <c r="BX14" s="172"/>
      <c r="BY14" s="172"/>
      <c r="BZ14" s="172"/>
      <c r="CA14" s="172"/>
      <c r="CB14" s="172"/>
      <c r="CC14" s="172"/>
      <c r="CD14" s="172"/>
      <c r="CE14" s="172"/>
      <c r="CF14" s="172"/>
      <c r="CG14" s="172"/>
      <c r="CH14" s="172"/>
      <c r="CI14" s="172"/>
      <c r="CJ14" s="172"/>
      <c r="CK14" s="172"/>
      <c r="CL14" s="172"/>
      <c r="CM14" s="172"/>
      <c r="CN14" s="172"/>
      <c r="CO14" s="201" t="s">
        <v>8</v>
      </c>
      <c r="CP14" s="201"/>
      <c r="CQ14" s="201"/>
      <c r="CR14" s="201"/>
      <c r="CS14" s="201"/>
      <c r="CT14" s="201"/>
      <c r="CU14" s="201"/>
      <c r="CV14" s="201"/>
      <c r="CW14" s="201"/>
      <c r="CX14" s="201"/>
      <c r="CY14" s="201"/>
      <c r="CZ14" s="201"/>
      <c r="DA14" s="201"/>
      <c r="DB14" s="201"/>
      <c r="DC14" s="201"/>
      <c r="DD14" s="201"/>
      <c r="DE14" s="201"/>
      <c r="DF14" s="202"/>
    </row>
    <row r="15" spans="30:33" ht="32.25" customHeight="1">
      <c r="AD15" s="18"/>
      <c r="AE15" s="18"/>
      <c r="AF15" s="18"/>
      <c r="AG15" s="18"/>
    </row>
    <row r="16" spans="1:65" s="8" customFormat="1" ht="11.25">
      <c r="A16" s="8" t="s">
        <v>194</v>
      </c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L16" s="167" t="s">
        <v>197</v>
      </c>
      <c r="AM16" s="167"/>
      <c r="AN16" s="167"/>
      <c r="AO16" s="167"/>
      <c r="AP16" s="167"/>
      <c r="AQ16" s="167"/>
      <c r="AR16" s="167"/>
      <c r="AS16" s="167"/>
      <c r="AT16" s="167"/>
      <c r="AU16" s="167"/>
      <c r="AV16" s="167"/>
      <c r="AW16" s="167"/>
      <c r="AX16" s="167"/>
      <c r="AY16" s="167"/>
      <c r="AZ16" s="167"/>
      <c r="BA16" s="167"/>
      <c r="BB16" s="167"/>
      <c r="BC16" s="167"/>
      <c r="BD16" s="167"/>
      <c r="BE16" s="167"/>
      <c r="BF16" s="167"/>
      <c r="BG16" s="167"/>
      <c r="BH16" s="167"/>
      <c r="BI16" s="167"/>
      <c r="BJ16" s="167"/>
      <c r="BK16" s="167"/>
      <c r="BL16" s="167"/>
      <c r="BM16" s="167"/>
    </row>
    <row r="17" spans="15:65" s="8" customFormat="1" ht="11.25">
      <c r="O17" s="168" t="s">
        <v>107</v>
      </c>
      <c r="P17" s="168"/>
      <c r="Q17" s="168"/>
      <c r="R17" s="168"/>
      <c r="S17" s="168"/>
      <c r="T17" s="168"/>
      <c r="U17" s="168"/>
      <c r="V17" s="168"/>
      <c r="W17" s="168"/>
      <c r="X17" s="168"/>
      <c r="Y17" s="168"/>
      <c r="Z17" s="168"/>
      <c r="AA17" s="168"/>
      <c r="AB17" s="168"/>
      <c r="AC17" s="168"/>
      <c r="AD17" s="168"/>
      <c r="AE17" s="168"/>
      <c r="AF17" s="168"/>
      <c r="AG17" s="168"/>
      <c r="AH17" s="168"/>
      <c r="AL17" s="168" t="s">
        <v>108</v>
      </c>
      <c r="AM17" s="168"/>
      <c r="AN17" s="168"/>
      <c r="AO17" s="168"/>
      <c r="AP17" s="168"/>
      <c r="AQ17" s="168"/>
      <c r="AR17" s="168"/>
      <c r="AS17" s="168"/>
      <c r="AT17" s="168"/>
      <c r="AU17" s="168"/>
      <c r="AV17" s="168"/>
      <c r="AW17" s="168"/>
      <c r="AX17" s="168"/>
      <c r="AY17" s="168"/>
      <c r="AZ17" s="168"/>
      <c r="BA17" s="168"/>
      <c r="BB17" s="168"/>
      <c r="BC17" s="168"/>
      <c r="BD17" s="168"/>
      <c r="BE17" s="168"/>
      <c r="BF17" s="168"/>
      <c r="BG17" s="168"/>
      <c r="BH17" s="168"/>
      <c r="BI17" s="168"/>
      <c r="BJ17" s="168"/>
      <c r="BK17" s="168"/>
      <c r="BL17" s="168"/>
      <c r="BM17" s="168"/>
    </row>
    <row r="18" spans="19:97" s="8" customFormat="1" ht="11.25"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20"/>
      <c r="BC18" s="20"/>
      <c r="BD18" s="20"/>
      <c r="BE18" s="20"/>
      <c r="BF18" s="20"/>
      <c r="BG18" s="19"/>
      <c r="BH18" s="19"/>
      <c r="BI18" s="19"/>
      <c r="BJ18" s="19"/>
      <c r="BK18" s="19"/>
      <c r="BL18" s="19"/>
      <c r="BM18" s="19"/>
      <c r="BN18" s="19"/>
      <c r="BO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</row>
    <row r="19" spans="1:104" s="20" customFormat="1" ht="11.25">
      <c r="A19" s="8" t="s">
        <v>195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</row>
    <row r="20" spans="1:82" s="20" customFormat="1" ht="11.25">
      <c r="A20" s="8" t="s">
        <v>196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8"/>
      <c r="AS20" s="8"/>
      <c r="AT20" s="167" t="s">
        <v>198</v>
      </c>
      <c r="AU20" s="167"/>
      <c r="AV20" s="167"/>
      <c r="AW20" s="167"/>
      <c r="AX20" s="167"/>
      <c r="AY20" s="167"/>
      <c r="AZ20" s="167"/>
      <c r="BA20" s="167"/>
      <c r="BB20" s="167"/>
      <c r="BC20" s="167"/>
      <c r="BD20" s="167"/>
      <c r="BE20" s="167"/>
      <c r="BF20" s="167"/>
      <c r="BG20" s="167"/>
      <c r="BH20" s="167"/>
      <c r="BI20" s="167"/>
      <c r="BJ20" s="167"/>
      <c r="BK20" s="167"/>
      <c r="BL20" s="167"/>
      <c r="BM20" s="167"/>
      <c r="BN20" s="167"/>
      <c r="BO20" s="167"/>
      <c r="BP20" s="167"/>
      <c r="BQ20" s="167"/>
      <c r="BR20" s="167"/>
      <c r="BS20" s="167"/>
      <c r="BT20" s="167"/>
      <c r="BU20" s="167"/>
      <c r="BV20" s="8"/>
      <c r="BW20" s="8"/>
      <c r="BX20" s="8"/>
      <c r="BY20" s="8"/>
      <c r="BZ20" s="8"/>
      <c r="CA20" s="8"/>
      <c r="CB20" s="8"/>
      <c r="CC20" s="8"/>
      <c r="CD20" s="8"/>
    </row>
    <row r="21" spans="1:82" s="20" customFormat="1" ht="11.2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X21" s="168" t="s">
        <v>107</v>
      </c>
      <c r="Y21" s="168"/>
      <c r="Z21" s="168"/>
      <c r="AA21" s="168"/>
      <c r="AB21" s="168"/>
      <c r="AC21" s="168"/>
      <c r="AD21" s="168"/>
      <c r="AE21" s="168"/>
      <c r="AF21" s="168"/>
      <c r="AG21" s="168"/>
      <c r="AH21" s="168"/>
      <c r="AI21" s="168"/>
      <c r="AJ21" s="168"/>
      <c r="AK21" s="168"/>
      <c r="AL21" s="168"/>
      <c r="AM21" s="168"/>
      <c r="AN21" s="168"/>
      <c r="AO21" s="168"/>
      <c r="AP21" s="168"/>
      <c r="AQ21" s="168"/>
      <c r="AT21" s="168" t="s">
        <v>108</v>
      </c>
      <c r="AU21" s="168"/>
      <c r="AV21" s="168"/>
      <c r="AW21" s="168"/>
      <c r="AX21" s="168"/>
      <c r="AY21" s="168"/>
      <c r="AZ21" s="168"/>
      <c r="BA21" s="168"/>
      <c r="BB21" s="168"/>
      <c r="BC21" s="168"/>
      <c r="BD21" s="168"/>
      <c r="BE21" s="168"/>
      <c r="BF21" s="168"/>
      <c r="BG21" s="168"/>
      <c r="BH21" s="168"/>
      <c r="BI21" s="168"/>
      <c r="BJ21" s="168"/>
      <c r="BK21" s="168"/>
      <c r="BL21" s="168"/>
      <c r="BM21" s="168"/>
      <c r="BN21" s="168"/>
      <c r="BO21" s="168"/>
      <c r="BP21" s="168"/>
      <c r="BQ21" s="168"/>
      <c r="BR21" s="168"/>
      <c r="BS21" s="168"/>
      <c r="BT21" s="168"/>
      <c r="BU21" s="168"/>
      <c r="BW21" s="19"/>
      <c r="BX21" s="19"/>
      <c r="BY21" s="19"/>
      <c r="BZ21" s="19"/>
      <c r="CA21" s="19"/>
      <c r="CB21" s="19"/>
      <c r="CC21" s="19"/>
      <c r="CD21" s="19"/>
    </row>
    <row r="22" spans="75:82" s="8" customFormat="1" ht="11.25">
      <c r="BW22" s="64"/>
      <c r="BX22" s="64"/>
      <c r="BY22" s="64"/>
      <c r="BZ22" s="64"/>
      <c r="CA22" s="64"/>
      <c r="CB22" s="64"/>
      <c r="CC22" s="64"/>
      <c r="CD22" s="64"/>
    </row>
    <row r="23" spans="1:69" s="8" customFormat="1" ht="11.25">
      <c r="A23" s="8" t="s">
        <v>109</v>
      </c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P23" s="167" t="s">
        <v>182</v>
      </c>
      <c r="AQ23" s="167"/>
      <c r="AR23" s="167"/>
      <c r="AS23" s="167"/>
      <c r="AT23" s="167"/>
      <c r="AU23" s="167"/>
      <c r="AV23" s="167"/>
      <c r="AW23" s="167"/>
      <c r="AX23" s="167"/>
      <c r="AY23" s="167"/>
      <c r="AZ23" s="167"/>
      <c r="BA23" s="167"/>
      <c r="BB23" s="167"/>
      <c r="BC23" s="167"/>
      <c r="BD23" s="167"/>
      <c r="BE23" s="167"/>
      <c r="BF23" s="167"/>
      <c r="BG23" s="167"/>
      <c r="BH23" s="167"/>
      <c r="BI23" s="167"/>
      <c r="BJ23" s="167"/>
      <c r="BK23" s="167"/>
      <c r="BL23" s="167"/>
      <c r="BM23" s="167"/>
      <c r="BN23" s="167"/>
      <c r="BO23" s="167"/>
      <c r="BP23" s="167"/>
      <c r="BQ23" s="167"/>
    </row>
    <row r="24" spans="1:82" ht="8.25" customHeight="1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168" t="s">
        <v>107</v>
      </c>
      <c r="T24" s="168"/>
      <c r="U24" s="168"/>
      <c r="V24" s="168"/>
      <c r="W24" s="168"/>
      <c r="X24" s="168"/>
      <c r="Y24" s="168"/>
      <c r="Z24" s="168"/>
      <c r="AA24" s="168"/>
      <c r="AB24" s="168"/>
      <c r="AC24" s="168"/>
      <c r="AD24" s="168"/>
      <c r="AE24" s="168"/>
      <c r="AF24" s="168"/>
      <c r="AG24" s="168"/>
      <c r="AH24" s="168"/>
      <c r="AI24" s="168"/>
      <c r="AJ24" s="168"/>
      <c r="AK24" s="168"/>
      <c r="AL24" s="168"/>
      <c r="AM24" s="8"/>
      <c r="AN24" s="8"/>
      <c r="AO24" s="20"/>
      <c r="AP24" s="168" t="s">
        <v>108</v>
      </c>
      <c r="AQ24" s="168"/>
      <c r="AR24" s="168"/>
      <c r="AS24" s="168"/>
      <c r="AT24" s="168"/>
      <c r="AU24" s="168"/>
      <c r="AV24" s="168"/>
      <c r="AW24" s="168"/>
      <c r="AX24" s="168"/>
      <c r="AY24" s="168"/>
      <c r="AZ24" s="168"/>
      <c r="BA24" s="168"/>
      <c r="BB24" s="168"/>
      <c r="BC24" s="168"/>
      <c r="BD24" s="168"/>
      <c r="BE24" s="168"/>
      <c r="BF24" s="168"/>
      <c r="BG24" s="168"/>
      <c r="BH24" s="168"/>
      <c r="BI24" s="168"/>
      <c r="BJ24" s="168"/>
      <c r="BK24" s="168"/>
      <c r="BL24" s="168"/>
      <c r="BM24" s="168"/>
      <c r="BN24" s="168"/>
      <c r="BO24" s="168"/>
      <c r="BP24" s="168"/>
      <c r="BQ24" s="168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</row>
    <row r="25" spans="1:82" ht="12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21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</row>
    <row r="26" spans="1:82" ht="12">
      <c r="A26" s="165" t="s">
        <v>110</v>
      </c>
      <c r="B26" s="165"/>
      <c r="C26" s="166" t="s">
        <v>334</v>
      </c>
      <c r="D26" s="166"/>
      <c r="E26" s="166"/>
      <c r="F26" s="166"/>
      <c r="G26" s="163" t="s">
        <v>110</v>
      </c>
      <c r="H26" s="163"/>
      <c r="I26" s="166" t="s">
        <v>332</v>
      </c>
      <c r="J26" s="166"/>
      <c r="K26" s="166"/>
      <c r="L26" s="166"/>
      <c r="M26" s="166"/>
      <c r="N26" s="166"/>
      <c r="O26" s="166"/>
      <c r="P26" s="166"/>
      <c r="Q26" s="166"/>
      <c r="R26" s="166"/>
      <c r="S26" s="166"/>
      <c r="T26" s="166"/>
      <c r="U26" s="166"/>
      <c r="V26" s="166"/>
      <c r="W26" s="166"/>
      <c r="X26" s="166"/>
      <c r="Y26" s="166"/>
      <c r="Z26" s="166"/>
      <c r="AA26" s="163">
        <v>20</v>
      </c>
      <c r="AB26" s="163"/>
      <c r="AC26" s="163"/>
      <c r="AD26" s="163"/>
      <c r="AE26" s="164" t="s">
        <v>199</v>
      </c>
      <c r="AF26" s="164"/>
      <c r="AG26" s="164"/>
      <c r="AH26" s="164"/>
      <c r="AI26" s="8" t="s">
        <v>67</v>
      </c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</row>
  </sheetData>
  <sheetProtection/>
  <mergeCells count="91">
    <mergeCell ref="AC11:AH11"/>
    <mergeCell ref="A9:AB9"/>
    <mergeCell ref="A6:AB6"/>
    <mergeCell ref="A13:AB13"/>
    <mergeCell ref="A12:AB12"/>
    <mergeCell ref="AC10:AH10"/>
    <mergeCell ref="AC7:AH7"/>
    <mergeCell ref="AC6:AH6"/>
    <mergeCell ref="AC9:AH9"/>
    <mergeCell ref="A11:AB11"/>
    <mergeCell ref="O16:AH16"/>
    <mergeCell ref="AL16:BM16"/>
    <mergeCell ref="A7:AB7"/>
    <mergeCell ref="A8:AB8"/>
    <mergeCell ref="AC8:AH8"/>
    <mergeCell ref="AZ10:BV10"/>
    <mergeCell ref="AI7:AY7"/>
    <mergeCell ref="AZ7:BV7"/>
    <mergeCell ref="AI8:AY8"/>
    <mergeCell ref="AZ8:BV8"/>
    <mergeCell ref="CO14:DF14"/>
    <mergeCell ref="BW14:CN14"/>
    <mergeCell ref="A14:AB14"/>
    <mergeCell ref="AC14:AH14"/>
    <mergeCell ref="AI14:AY14"/>
    <mergeCell ref="AZ14:BV14"/>
    <mergeCell ref="AZ6:BV6"/>
    <mergeCell ref="CO4:DF4"/>
    <mergeCell ref="BW5:CN5"/>
    <mergeCell ref="CO5:DF5"/>
    <mergeCell ref="BW4:CN4"/>
    <mergeCell ref="BW6:CN6"/>
    <mergeCell ref="AZ4:BV4"/>
    <mergeCell ref="CO6:DF6"/>
    <mergeCell ref="AZ5:BV5"/>
    <mergeCell ref="A2:DF2"/>
    <mergeCell ref="A3:AB3"/>
    <mergeCell ref="AC3:AH3"/>
    <mergeCell ref="AI3:AY3"/>
    <mergeCell ref="AZ3:BV3"/>
    <mergeCell ref="BW3:CN3"/>
    <mergeCell ref="CO3:DF3"/>
    <mergeCell ref="AI6:AY6"/>
    <mergeCell ref="A4:AB4"/>
    <mergeCell ref="AC4:AH4"/>
    <mergeCell ref="AI4:AY4"/>
    <mergeCell ref="A5:AB5"/>
    <mergeCell ref="AC5:AH5"/>
    <mergeCell ref="AI5:AY5"/>
    <mergeCell ref="BW10:CN10"/>
    <mergeCell ref="BW13:CN13"/>
    <mergeCell ref="CO12:DF12"/>
    <mergeCell ref="CO11:DF11"/>
    <mergeCell ref="AI10:AY10"/>
    <mergeCell ref="CO13:DF13"/>
    <mergeCell ref="AC12:AH12"/>
    <mergeCell ref="AI12:AY12"/>
    <mergeCell ref="AZ12:BV12"/>
    <mergeCell ref="BW12:CN12"/>
    <mergeCell ref="AC13:AH13"/>
    <mergeCell ref="AI13:AY13"/>
    <mergeCell ref="CO10:DF10"/>
    <mergeCell ref="AZ13:BV13"/>
    <mergeCell ref="BW7:CN7"/>
    <mergeCell ref="BW8:CN8"/>
    <mergeCell ref="CO8:DF8"/>
    <mergeCell ref="AI9:AY9"/>
    <mergeCell ref="AZ9:BV9"/>
    <mergeCell ref="CO7:DF7"/>
    <mergeCell ref="BW9:CN9"/>
    <mergeCell ref="CO9:DF9"/>
    <mergeCell ref="A10:AB10"/>
    <mergeCell ref="AZ11:BV11"/>
    <mergeCell ref="BW11:CN11"/>
    <mergeCell ref="X21:AQ21"/>
    <mergeCell ref="AT21:BU21"/>
    <mergeCell ref="O17:AH17"/>
    <mergeCell ref="AL17:BM17"/>
    <mergeCell ref="X20:AQ20"/>
    <mergeCell ref="AT20:BU20"/>
    <mergeCell ref="AI11:AY11"/>
    <mergeCell ref="S23:AL23"/>
    <mergeCell ref="AP23:BQ23"/>
    <mergeCell ref="S24:AL24"/>
    <mergeCell ref="AP24:BQ24"/>
    <mergeCell ref="AA26:AD26"/>
    <mergeCell ref="AE26:AH26"/>
    <mergeCell ref="A26:B26"/>
    <mergeCell ref="C26:F26"/>
    <mergeCell ref="G26:H26"/>
    <mergeCell ref="I26:Z26"/>
  </mergeCells>
  <printOptions/>
  <pageMargins left="0" right="0" top="0" bottom="0" header="0.5118110236220472" footer="0.5118110236220472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2</cp:lastModifiedBy>
  <cp:lastPrinted>2012-03-05T06:06:36Z</cp:lastPrinted>
  <dcterms:created xsi:type="dcterms:W3CDTF">2011-02-14T05:55:30Z</dcterms:created>
  <dcterms:modified xsi:type="dcterms:W3CDTF">2012-07-27T17:59:17Z</dcterms:modified>
  <cp:category/>
  <cp:version/>
  <cp:contentType/>
  <cp:contentStatus/>
</cp:coreProperties>
</file>